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0490" windowHeight="8445" activeTab="1"/>
  </bookViews>
  <sheets>
    <sheet name="Koond" sheetId="1" r:id="rId1"/>
    <sheet name="1" sheetId="4" r:id="rId2"/>
    <sheet name="2" sheetId="2" r:id="rId3"/>
    <sheet name="3" sheetId="7" r:id="rId4"/>
  </sheets>
  <externalReferences>
    <externalReference r:id="rId7"/>
    <externalReference r:id="rId8"/>
  </externalReferences>
  <definedNames/>
  <calcPr calcId="152511"/>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Katrin</author>
    <author>KaidoS</author>
  </authors>
  <commentList>
    <comment ref="B62" authorId="0">
      <text>
        <r>
          <rPr>
            <b/>
            <sz val="9"/>
            <rFont val="Tahoma"/>
            <family val="2"/>
          </rPr>
          <t>Katrin:</t>
        </r>
        <r>
          <rPr>
            <sz val="9"/>
            <rFont val="Tahoma"/>
            <family val="2"/>
          </rPr>
          <t xml:space="preserve">
1000 EUR brutotasu, Teele</t>
        </r>
      </text>
    </comment>
    <comment ref="A73" authorId="1">
      <text>
        <r>
          <rPr>
            <b/>
            <sz val="8"/>
            <rFont val="Tahoma"/>
            <family val="2"/>
          </rPr>
          <t>KaidoS:</t>
        </r>
        <r>
          <rPr>
            <sz val="8"/>
            <rFont val="Tahoma"/>
            <family val="2"/>
          </rPr>
          <t xml:space="preserve">
mida tegevuse elluviija saab mõjutada </t>
        </r>
      </text>
    </comment>
  </commentList>
</comments>
</file>

<file path=xl/comments3.xml><?xml version="1.0" encoding="utf-8"?>
<comments xmlns="http://schemas.openxmlformats.org/spreadsheetml/2006/main">
  <authors>
    <author>KaidoS</author>
  </authors>
  <commentList>
    <comment ref="A65" authorId="0">
      <text>
        <r>
          <rPr>
            <b/>
            <sz val="8"/>
            <rFont val="Tahoma"/>
            <family val="2"/>
          </rPr>
          <t>KaidoS:</t>
        </r>
        <r>
          <rPr>
            <sz val="8"/>
            <rFont val="Tahoma"/>
            <family val="2"/>
          </rPr>
          <t xml:space="preserve">
mida tegevuse elluviija saab mõjutada </t>
        </r>
      </text>
    </comment>
  </commentList>
</comments>
</file>

<file path=xl/comments4.xml><?xml version="1.0" encoding="utf-8"?>
<comments xmlns="http://schemas.openxmlformats.org/spreadsheetml/2006/main">
  <authors>
    <author>KaidoS</author>
  </authors>
  <commentList>
    <comment ref="A65" authorId="0">
      <text>
        <r>
          <rPr>
            <b/>
            <sz val="8"/>
            <rFont val="Tahoma"/>
            <family val="2"/>
          </rPr>
          <t>KaidoS:</t>
        </r>
        <r>
          <rPr>
            <sz val="8"/>
            <rFont val="Tahoma"/>
            <family val="2"/>
          </rPr>
          <t xml:space="preserve">
mida tegevuse elluviija saab mõjutada </t>
        </r>
      </text>
    </comment>
  </commentList>
</comments>
</file>

<file path=xl/sharedStrings.xml><?xml version="1.0" encoding="utf-8"?>
<sst xmlns="http://schemas.openxmlformats.org/spreadsheetml/2006/main" count="440" uniqueCount="281">
  <si>
    <t>nr</t>
  </si>
  <si>
    <t>Tegevus</t>
  </si>
  <si>
    <t>Elluviimise aeg</t>
  </si>
  <si>
    <t>Asutus</t>
  </si>
  <si>
    <t>Kokkulepe</t>
  </si>
  <si>
    <t>Summa</t>
  </si>
  <si>
    <t xml:space="preserve">KOKKU </t>
  </si>
  <si>
    <t>Tegevuse eesmärgi kirjeldus</t>
  </si>
  <si>
    <t>kes, kuidas ja millal mõõdab</t>
  </si>
  <si>
    <t xml:space="preserve">VÄLJUND </t>
  </si>
  <si>
    <t xml:space="preserve">Täpsustused </t>
  </si>
  <si>
    <t>Tegevuse periood:</t>
  </si>
  <si>
    <t>EELARVE</t>
  </si>
  <si>
    <t>Maht</t>
  </si>
  <si>
    <t>Maksumus</t>
  </si>
  <si>
    <t>Summa kokku</t>
  </si>
  <si>
    <t>Riski kirjeldus</t>
  </si>
  <si>
    <t>valitud hajutamise viis</t>
  </si>
  <si>
    <t xml:space="preserve">Rahaline maht </t>
  </si>
  <si>
    <t>Toetuse summa</t>
  </si>
  <si>
    <t>Toetuse osakaal</t>
  </si>
  <si>
    <t>Oodatavat tulemust kirjeldav mõõdik</t>
  </si>
  <si>
    <t>Elluviija ja partnerid</t>
  </si>
  <si>
    <t>OMAFINANTSEERINGU ALLIKAD</t>
  </si>
  <si>
    <t>Muutuse kirjeldus/Oodatav tulemus</t>
  </si>
  <si>
    <t>Üldandmed</t>
  </si>
  <si>
    <t xml:space="preserve">Koostaja </t>
  </si>
  <si>
    <t>Eesmärgi kirjeldus</t>
  </si>
  <si>
    <t>Omafin. summa</t>
  </si>
  <si>
    <t>Maakonna strateegiline eesmärk, mida tegevus toetab</t>
  </si>
  <si>
    <t xml:space="preserve">TULEMUS </t>
  </si>
  <si>
    <t>Lõppkulu tekkimise koht</t>
  </si>
  <si>
    <t xml:space="preserve">RISKID </t>
  </si>
  <si>
    <t>Kululiik</t>
  </si>
  <si>
    <t xml:space="preserve">Meetme "Piirkondade konkurentsivõime tugevdamine" tegevus </t>
  </si>
  <si>
    <t>"Piirkondlikud algatused tööhõive ja ettevõtlikkuse edendamiseks"</t>
  </si>
  <si>
    <t>TEGEVUSE EESMÄRK</t>
  </si>
  <si>
    <t>OODATAV MUUTUS</t>
  </si>
  <si>
    <t>Mõõdik</t>
  </si>
  <si>
    <t>Tänane tase</t>
  </si>
  <si>
    <t>Lõpptase, kui tegevus jätkub ka pärast 2016.aastat</t>
  </si>
  <si>
    <t>TEGEVUSE SISU KIRJELDUS</t>
  </si>
  <si>
    <t>TEGEVUSTE ELLUVIIMISEL OSALEJAD</t>
  </si>
  <si>
    <t xml:space="preserve">Roll tegevuse elluviimisel </t>
  </si>
  <si>
    <t>TEGEVUSE ELLUVIIMISE PERIOOD</t>
  </si>
  <si>
    <t>Tegevuse algus</t>
  </si>
  <si>
    <t>Tegevuse jätkuvus pärast 2016. aastat</t>
  </si>
  <si>
    <t>Tegevuse lõpp</t>
  </si>
  <si>
    <t>PIIRKONDLIKE ALGATUSTE PROGRAMMI TEGEVUSKAVA</t>
  </si>
  <si>
    <t>Tulemuse tase 2017</t>
  </si>
  <si>
    <t>Tegevuse elluviimises osalejad</t>
  </si>
  <si>
    <t xml:space="preserve"> </t>
  </si>
  <si>
    <t>Programmi kogumaht 2015-2016</t>
  </si>
  <si>
    <t>KAVA aluseks olev maakondlik arendusdokument</t>
  </si>
  <si>
    <t>Programmi maksimaalne toetusmaht 2015-2016</t>
  </si>
  <si>
    <t xml:space="preserve">Programmi tegevus </t>
  </si>
  <si>
    <t>TEGEVUSTE EELDATAV MÕJU LÄBIVATELE TEEMADELE</t>
  </si>
  <si>
    <t>Regionaalareng</t>
  </si>
  <si>
    <t>Keskkonnahoid ja kliima</t>
  </si>
  <si>
    <t>Infoühiskond</t>
  </si>
  <si>
    <t>Riigivalitsemine</t>
  </si>
  <si>
    <t xml:space="preserve">Võrdsed võimalused </t>
  </si>
  <si>
    <t>Möju olemasolu</t>
  </si>
  <si>
    <t xml:space="preserve">Mõju sisu </t>
  </si>
  <si>
    <t>TEGEVUSE NIMETUS</t>
  </si>
  <si>
    <t>Tase pärast tegevuse elluviimist</t>
  </si>
  <si>
    <r>
      <t xml:space="preserve">Struktuurivahendite kasutamise eesmärk või eesmärgid, millesse tegevus panustab
</t>
    </r>
    <r>
      <rPr>
        <i/>
        <sz val="12"/>
        <color theme="1"/>
        <rFont val="Calibri"/>
        <family val="2"/>
        <scheme val="minor"/>
      </rPr>
      <t>(kui on asjakohane)</t>
    </r>
  </si>
  <si>
    <r>
      <t xml:space="preserve">Selgitused, kuidas on seotud
</t>
    </r>
    <r>
      <rPr>
        <i/>
        <sz val="11"/>
        <color theme="1"/>
        <rFont val="Calibri"/>
        <family val="2"/>
        <scheme val="minor"/>
      </rPr>
      <t>(vajadusel)</t>
    </r>
  </si>
  <si>
    <r>
      <t xml:space="preserve">Tänane olukord 
</t>
    </r>
    <r>
      <rPr>
        <sz val="11"/>
        <color theme="1"/>
        <rFont val="Calibri"/>
        <family val="2"/>
        <scheme val="minor"/>
      </rPr>
      <t>(asjasepuutuva kirjeldus)</t>
    </r>
  </si>
  <si>
    <t xml:space="preserve">Muudatusvajaduse all on vajalik 
a) tuvastada kitsaskoht 
b) tuua välja selle eeldatavad põhjused ning 
c) selgitada olukorda ja trende (võimalusel arvandmete, uuringute või ekspertarvamuste baasilt). </t>
  </si>
  <si>
    <t>jah</t>
  </si>
  <si>
    <t>jätkub PATEE järgmisest perioodist</t>
  </si>
  <si>
    <t>kui esialgselt kavandatud tegevused on tulemuslikud, siis samamoodi</t>
  </si>
  <si>
    <t>kõikide tegevuste koordineerimine</t>
  </si>
  <si>
    <t>Jõgeva maakonna piirkondlike algatuste tugiprogramm</t>
  </si>
  <si>
    <t>Jõgevamaa Arendus- ja Ettevõtluskeskus</t>
  </si>
  <si>
    <t>Jõgeva Maavalitsus</t>
  </si>
  <si>
    <t>JAEK</t>
  </si>
  <si>
    <t>Ettevõtjate maakondlik konverents ja tunnustamine</t>
  </si>
  <si>
    <t>Jõgevamaa Omavalitsuste Liit</t>
  </si>
  <si>
    <t>kaasfinantseerija, ettevõtjate konverentsi ja tunnustamise korraldamise partner</t>
  </si>
  <si>
    <t>SA Jõgevamaa Arendus- ja Ettevõtluskeskus</t>
  </si>
  <si>
    <t>Tegevuste planeerija ja elluviija</t>
  </si>
  <si>
    <t>Jõgevamaa turismiasjalised</t>
  </si>
  <si>
    <t>Tegevusteks sisendi andja, kasusaaja</t>
  </si>
  <si>
    <t>Kui esialgselt kavandatud tegevused on tulemuslikud, siis need tegevused jätkuvad.</t>
  </si>
  <si>
    <t>Põhalik ettevalmistustöö inimese palkamisel, motivatsioonipaketi väljatöötamine.</t>
  </si>
  <si>
    <t>Arendustegevuste osas ei jõuta erinevate osapoolte vahel kokkuleppele</t>
  </si>
  <si>
    <t>Kõigi seotud osapoolte kaasamine sisendi andmise ja  tegevuste kavandamise protsessi. Kõigi osapoolte ärakuulamine, sisendi analüüs ja kompromissidele jõudmine.</t>
  </si>
  <si>
    <t>Jõgevamaa haridusasutused</t>
  </si>
  <si>
    <t>Kavandatavad jätkutegevused täpsustustuvad 2016. aasta sügisel pärast tegevuste seiret.</t>
  </si>
  <si>
    <t>Kes: SA Jõgevamaa Arendus- ja Ettevõtluskeskus; Millal: I kvartal; Kuidas: tegevuste ülevaade, võrdlus eelmise aasta sama perioodiga, statistiline ülevaade</t>
  </si>
  <si>
    <t>Turismikoordinaatori töökoht on JAEK-is.</t>
  </si>
  <si>
    <t>Jõgevamaa Koostöökoda</t>
  </si>
  <si>
    <t>MTÜ Jõgevamaa Koostöökoda</t>
  </si>
  <si>
    <t xml:space="preserve">SA Lõuna-Eesti Turism </t>
  </si>
  <si>
    <t>Koostööpartner</t>
  </si>
  <si>
    <t>Töötukassa Jõgevamaa osakond</t>
  </si>
  <si>
    <t>koostööpartner</t>
  </si>
  <si>
    <t>koostöö tööandjate konsultandiga</t>
  </si>
  <si>
    <t>Põltsamaa Ametikool</t>
  </si>
  <si>
    <t>Eesti Taimekasvatuse Instituut</t>
  </si>
  <si>
    <t>Tegevuste elluviija ja kaasrahastaja</t>
  </si>
  <si>
    <t>Kohaliku toidu arendusjuht asub tööle koostöökotta</t>
  </si>
  <si>
    <t>Ei õnnestu leida sobivat arendusjuhti</t>
  </si>
  <si>
    <t>Võrgustiku moodustamiseks ei leidu piisavalt huvilisi</t>
  </si>
  <si>
    <t>Põhjalik informeerimine võrgustiku kasulikkusest, kaasamine erinevate ürituste kaudu</t>
  </si>
  <si>
    <t>Luua Metsanduskool</t>
  </si>
  <si>
    <t xml:space="preserve">Ühtekuuluvuspoliitika fondide rakenduskava 2014-2020 eesmärgid:
1) Tööhõive ja ettevõtlusaktiivsus väljaspool Tallinna ja Tartu linnapiirkondi on kasvanud.
2) Eesti ettevõtted pakuvad uuenduslikke kõrge lisandväärtusega tooteid ja teenuseid.
</t>
  </si>
  <si>
    <t xml:space="preserve">Ühtekuuluvuspoliitika fondide rakenduskava 2014-2020 eesmärgid:
1) Tööhõive ja ettevõtlusaktiivsus väljaspool Tallinna ja Tartu linnapiirkondi on kasvanud.
2) Eesti ettevõtted pakuvad uuenduslikke kõrge lisandväärtusega tooteid ja teenuseid.
3) VKEd on orienteeritud kasvule ja ekspordile. </t>
  </si>
  <si>
    <r>
      <rPr>
        <b/>
        <i/>
        <sz val="11"/>
        <color theme="1"/>
        <rFont val="Calibri"/>
        <family val="2"/>
        <scheme val="minor"/>
      </rPr>
      <t>Valdkondlik eesmärk (Ettevõtlus ja tööhõive)</t>
    </r>
    <r>
      <rPr>
        <i/>
        <sz val="11"/>
        <color theme="1"/>
        <rFont val="Calibri"/>
        <family val="2"/>
        <scheme val="minor"/>
      </rPr>
      <t xml:space="preserve">: Konkurentsivõimelised ettevõtted ja ettevõtlust toetav keskkond. Maakonna inimressurss on tööturul ja majanduses efektiivselt kasutatud. 
Tegevussuunad: 
• Ettevõtjate vahelise koostöö ja ühisturunduse toetamine (kalandus, metsandus jt); 
• Väike- ja keskmise suurusega ettevõtete loomise toetamine; 
• Maapiirkonna ettevõtjate toodangu väärindamine läbi tootearenduse ja turunduse, tarneahela pikendamine nt ühistulise piimatööstuse loomine; 
• Kohaliku toidu ja tooraine väärtustamine, nt kohaliku toidu kasutamine koolides ja toitlustusettevõtetes; 
• Teadusasutus Eesti Taimekasvatuse Instituudi baasil põllumajandusvaldkonna kompetentsikeskuse ja/või põllumajandusklastri väljaarendamine;
</t>
    </r>
  </si>
  <si>
    <t>Planeeritud tegevuste elluviimine</t>
  </si>
  <si>
    <t>Statuudi väljatöötamine ettevõtjate tunnustamiseks</t>
  </si>
  <si>
    <t>Osalejatele värbamisel konkreetsete kriteeriumite seadmine, pidev tugi ettevõtluskonsultandilt</t>
  </si>
  <si>
    <t>Abi pakkumine kohalikele omavalitsustele projektide ettevalmistamisel. Tegelemine ka teiste maakonna potentsiaalsete ettevõtlusalade ja investeerimiskohtadega.</t>
  </si>
  <si>
    <t>seos neutraalne</t>
  </si>
  <si>
    <t>Tegevuste elluviimisesse on kaasatud maakonna tasandi avaliku sektori organisatsioonid ja kohalikud omavalitsused, mis tugevdab omavahelist koostööd ja maakondliku arengu kavandamise võimekust.</t>
  </si>
  <si>
    <t>garantiikiri</t>
  </si>
  <si>
    <t xml:space="preserve">Jõgevamaa uuendatud arengustrateegia 2020+; http://jogeva.maavalitsus.ee/documents/182803/6665835/Jogevamaa+uuendatud+arengustrateegia+2020.pdf/60113bb3-3cba-4c7d-9c2f-8cf2e2011d64 </t>
  </si>
  <si>
    <t>koostööpartner, võimalik rahastaja</t>
  </si>
  <si>
    <t>Jõgevamaa Koostöökoda (Leader tegevusgrupp)</t>
  </si>
  <si>
    <t>1 konverents</t>
  </si>
  <si>
    <t>MTÜ Peipsimaa Turism</t>
  </si>
  <si>
    <t>Vooremaa Geopark</t>
  </si>
  <si>
    <t>Vooremaa Geopark, MTÜ Peipsimaa Turism</t>
  </si>
  <si>
    <t>osaleb arendusjuhi tööplaani väljatöötamisel ja võrgustiku töös</t>
  </si>
  <si>
    <t>ekspertiis tooraine tootearenduses</t>
  </si>
  <si>
    <t>Kohaliku toidu retseptide väljatöötamises osalemine</t>
  </si>
  <si>
    <t>osalemine võrgustiku töös</t>
  </si>
  <si>
    <t>Marve Millend, Jõgevamaa Arendus- ja Ettevõtluskeskuse juhataja</t>
  </si>
  <si>
    <t>Jõgevamaa arengustrateegia 2020+ kohaselt on maakonna ettevõtluse valdkonnas järgmised kitsaskohad: põllumajandussektoris on olemas positiivseid näiteid ühistegevusest, kuid teistes valdkondades on arenguruumi ettevõtete koostöö osas palju, vajadus on ettevõtluse maakonnasiseseks ja maakonna piire ületavaks koostööks ja klasterdumiseks.</t>
  </si>
  <si>
    <t>Puudub võrgustik ja kohaliku toiduga seotud ettevõtetele suunatud tegevused</t>
  </si>
  <si>
    <t>koostööpartner, sõlmitakse koostööleping tegevuse elluviimiseks</t>
  </si>
  <si>
    <t>2015.a alguses viidi läbi Jõgevamaa Koostöökoja poolt kohaliku toidu uuring Jõgevamaal. Uuring toob esile, et antud hetkel on kitsaskohaks omavahelise koostöö, ühise koordineerimise ning teatud valdkondades ka pädeva nõustamisteenuse puudumine. Uuring toob esile ka vajaduse aidata kaasa kohaliku toiduga seotud väikeettevõtjate:
1. Tootearendusele
2. Ühise (kohaliku) kaubamärgi arendamisele
3. Kokkuostuvõimaluste parendamisele
4. Logistiliste lahenduste ülesehitamisele ning ühisele koordineerimisele
5. Teadlikkuse tõusule erinevatest toidukäitlemisnõuetest ja tingimustest
6. Toimiva koostöövõrgustiku tekkele
7. Tagamaks nõustamine toidukäitlejatele enam kohalike nišitoodete ja mahetoodete arendamisel</t>
  </si>
  <si>
    <t>Ei saa teistest rahastusallikatest ressurssi tegevuste elluviimiseks</t>
  </si>
  <si>
    <t>Põhjalik projektide ettevalmistus, alternatiivsete rahastamisvõimaluste otsimine, tihe koostöö partneritega</t>
  </si>
  <si>
    <t>koostööpartner tööhõive teemadel</t>
  </si>
  <si>
    <t>Jõgevamaa kohalikud omavalitsused</t>
  </si>
  <si>
    <t>info vabade tootmispindade kohta, ettevõtlusalade turundusel koostöö</t>
  </si>
  <si>
    <t>osalejad investorteeninduse kontaktvõrgustikus, ettevõtlusalade arendajad</t>
  </si>
  <si>
    <t>EI õnnestu meelitada investoreid maakonda</t>
  </si>
  <si>
    <t xml:space="preserve">Tihedam koostöö EASi RVDga, kohalike omavalitsustega pidev koostöö ja abistamine </t>
  </si>
  <si>
    <t>ettevõtjate konverentsi ja tunnustamise korraldamise partner</t>
  </si>
  <si>
    <t>statuudi väljatöötamine ettevõtjate tunnustamiseks</t>
  </si>
  <si>
    <t>Omafinantseeringu tagamine. Koostöö maakonna kohaturunduse osas.</t>
  </si>
  <si>
    <t>Kõik Jõgevamaa turismiteenuste pakkujad (majutus, toitlustus, aktiivne puhkus, vaatamisväärsused, sündmused).</t>
  </si>
  <si>
    <t>Jõgevamaa Turismiinfokeskus</t>
  </si>
  <si>
    <t>Tegevusteks sisendi andja, partner tegevuste elluviimisel</t>
  </si>
  <si>
    <t>Koostöö tegevuste planeerimisel ja elluviimisel, sh seminarid, õppereis, turundustegevused</t>
  </si>
  <si>
    <t>Koostöö välisturistidele suunatud trükiste ja messide osas.</t>
  </si>
  <si>
    <t>Koostöö Peipsi piirkonna turundmise osas.</t>
  </si>
  <si>
    <t>Koostöö turismialaste koolituste osas.</t>
  </si>
  <si>
    <t>Koostöö piirkonna turundamise osas.</t>
  </si>
  <si>
    <t>Koostöö maakonna turundamise, välismesside ja Leader-turismiprojektide osas.</t>
  </si>
  <si>
    <t>Koostöö turismiinfo vahetuse ja Via Hanseatica arendamise osas.</t>
  </si>
  <si>
    <t>Taotletakse Leader-programmist</t>
  </si>
  <si>
    <t>Turismiasjaliste vähene huvi koostöö vastu</t>
  </si>
  <si>
    <t>Turismiasjaliste teadlikkuse tõstmine koostööst ja selle vajadusest. Tegevuste tulemuse positiivse mõju tutvustamine.</t>
  </si>
  <si>
    <t>6 seminari/kontaktüritust</t>
  </si>
  <si>
    <t>Ei leia piisavalt osalejaid õppereisidele</t>
  </si>
  <si>
    <t>PKT ettevõtlusalade projektid jäävad ellu viimata</t>
  </si>
  <si>
    <t>Maakonna turundus ja turismiettevõtluse aktiviseerimine</t>
  </si>
  <si>
    <t>Fookusvaldkondade ettevõtete võimekuse ja ettevõtluskeskkonna arendamine</t>
  </si>
  <si>
    <t>Arendusjuhi/turundaja tööle võtmine ja planeeritud tegevuste elluviimine</t>
  </si>
  <si>
    <t>Ettevõtjate mõttekoja käivitamine</t>
  </si>
  <si>
    <t>Seminarid ja kontaktüritused puidu- ja metallisektori ettevõtetele</t>
  </si>
  <si>
    <t>14 kuud</t>
  </si>
  <si>
    <t>JAEK, lisafinantseering OVL, MAAKAR</t>
  </si>
  <si>
    <t>Jõgevamaa ettevõtete konkurentsivõime on suurenenud: loodud on puidu ja metalli töötlemisega seotud ettevõtete koostöövõrgustik, nende valdkondade ettevõtetel on tekkinud uued tooted ja tõusnud on ettevõtete palgafond (kõrgem palk või uued töökohad). Ettevõtjaks olemine on maakonnas väärtustatud ning paranenud on koostöö ettevõtjate ja avaliku sektori vahel. Noored ja tööd otsivad inimesed on teadlikumad maakonna ettevõtetest ja nende poolt pakutavatest töökohtadest.</t>
  </si>
  <si>
    <t>1) Loodud koostöösuhete arv erialaliitude, klastrite ja kompetentsikeskustega; 2) toimunud üritused ja õppereisid; 3) tunnustatud ettevõtjate arv</t>
  </si>
  <si>
    <t>JAEK  tegevuse alguses ja lõpus.</t>
  </si>
  <si>
    <t xml:space="preserve">Loodud on puidu- ja metallitööstuse ettevõtete võrgustikud; maakonnas tegutseb ettevõtjate mõttekoda, kes annab sisendit ja tuge maakonna arendamiseks. </t>
  </si>
  <si>
    <t>Võrgustikus osalejad ei täida palgafondi kasvu eesmärki</t>
  </si>
  <si>
    <t>Ettevõtjate mõttekoja moodustamiseks ei leidu piisavalt huvilisi</t>
  </si>
  <si>
    <r>
      <t xml:space="preserve">1. </t>
    </r>
    <r>
      <rPr>
        <b/>
        <i/>
        <sz val="11"/>
        <color theme="1"/>
        <rFont val="Calibri"/>
        <family val="2"/>
        <scheme val="minor"/>
      </rPr>
      <t>Valdkondlik eesmärk (Ettevõtlus ja tööhõive):</t>
    </r>
    <r>
      <rPr>
        <i/>
        <sz val="11"/>
        <color theme="1"/>
        <rFont val="Calibri"/>
        <family val="2"/>
        <scheme val="minor"/>
      </rPr>
      <t xml:space="preserve"> Konkurentsivõimelised ettevõtted ja ettevõtlust toetav keskkond. b. Ettevõtlusalade arendamine maakonnas; c. Elanike teadlikkuse tõstmine kohalikest ettevõtetest, kohaturundus ettevõtluse ja tööhõive seisukohalt. ; 2. </t>
    </r>
    <r>
      <rPr>
        <b/>
        <i/>
        <sz val="11"/>
        <color theme="1"/>
        <rFont val="Calibri"/>
        <family val="2"/>
        <scheme val="minor"/>
      </rPr>
      <t>Valdkondlik eesmärk (Külastuskeskkond)</t>
    </r>
    <r>
      <rPr>
        <i/>
        <sz val="11"/>
        <color theme="1"/>
        <rFont val="Calibri"/>
        <family val="2"/>
        <scheme val="minor"/>
      </rPr>
      <t xml:space="preserve">: Atraktiivne külastuskeskkond ning seda toetav maakonna positiivne maine Eestis. Tegevussuunad: a. Vooremaa puhkemajanduspiirkonna arendamine
b. Põltsamaa ümbruse turismi- ja puhkemajanduspotentsiaali arendamine c. Peipsi järve potentsiaali ärakasutamine puhkemajanduses d. Jõgeva linna kui Eesti külmapealinna turundamine e. Koostöövõrgustike loomine ja tugevdamine – Via Hanseatica, Vooremaa geopark, Peipsimaa, Elu kahe maailma piiril, Piibe maantee, Vooremaa vägevad; f. Kvaliteetsete ja professionaalsete südmuste ja tegevuste pakkumine maakonnas, sh nii traditsiooniliste sündmuste kui uute atraktiivsete ürituste algatamine; g. Puhkealade võrgustiku väljaarendamine; h. Turismiturunduse ja -tootearenduse maakondlik koordineerimine; i. Lõuna-Eesti regionaalsete katusorganisatsioonide kaudu välisturistidele suunatud turundustegevuste elluviimine;  j. Toitlustus- ja majutuskohtade arendamine; k. Kalevipoja temaatika kasutamine Jõgevamaa ürituste, kohtade ja objektide turunduses ning tootearenduses;
l. Kohaturunduse alase võimekuse tõstmine ja rakendamine ning piirkondade eripärade väljatoomine.
</t>
    </r>
  </si>
  <si>
    <t>1) Jõgevamaa turismiatraktsioonide külastatavus 2) ettevõtete laiendamise/uute investeeringute tulemusena loodud töökohtade arv</t>
  </si>
  <si>
    <t xml:space="preserve">2014. aastal külastas Jõgevamaa erinevaid turismiatraktsioone kokku 200 000 külastajat. (Jõgevamaa Turismiinfokeskuse statistika). (Potentsiaalsetel) ettevõtlusaladel paiknevate töökohtade arv fikseeritakse tegevuse alguses. </t>
  </si>
  <si>
    <t>Mõõdetakse kord aastas vastavalt uue tugiprogrammi koostamisest tulenevale vajadusele</t>
  </si>
  <si>
    <t>Pere-, kultuuri- ja loodusturismi toodete turundus</t>
  </si>
  <si>
    <t>Turismiteenusepakkujate koostöö arendamine</t>
  </si>
  <si>
    <t>Fotopanga loomine turismiobjektidest</t>
  </si>
  <si>
    <t>Rahvusvaheline ettevõtjate kontaktseminar</t>
  </si>
  <si>
    <t>Ei õnnestu leida sobivat arendusjuhti/turundajat</t>
  </si>
  <si>
    <t>Ei saa teistest rahastusallikatest ressurssi Kalevipoja matka- ja rattatee projekti elluviimiseks</t>
  </si>
  <si>
    <t>Kalevipoja matka- ja rattatee arendusprojekt</t>
  </si>
  <si>
    <t>Turundusplaani koostamise partner, ahvusvahelise kontaktseminari korraldamise partner, maakonna turundusmaterjalide koostamise partner</t>
  </si>
  <si>
    <t>Koostöö eeskätt maakonna turunduses ja Via Hanseatica arendamisel.</t>
  </si>
  <si>
    <t>Rahastaja, tegevusteks sisendi andja, kasusaaja, investorteeninduse kontaktvõrgustiku partner</t>
  </si>
  <si>
    <t>SA Tartumaa Turism, SA Ida-Viru Ettevõtluskeskus</t>
  </si>
  <si>
    <t>Koostööpartnerid</t>
  </si>
  <si>
    <t>Koostöö õppevisiitide osas.</t>
  </si>
  <si>
    <t>Ettevõtjad ja ettevõtjate liidud (Põltsamaa ja Jõgeva vald), Jõgeva Tootjate Liit</t>
  </si>
  <si>
    <t>seminaride ja õppereisidel läbiviimisel abi osalejate leidmisel, mõttekoja osalised</t>
  </si>
  <si>
    <t>Toiduvaldkonna ettevõtete toetamine</t>
  </si>
  <si>
    <t>Õppereisid tutvumaks teiste kompetentsikeskuste ja toiduvõrgustikega</t>
  </si>
  <si>
    <t>3-päevane koolitusprogramm, 2 korda</t>
  </si>
  <si>
    <t>Väiketootjate koostööseminarid</t>
  </si>
  <si>
    <t>2 seminari</t>
  </si>
  <si>
    <t>Messidel osalemine</t>
  </si>
  <si>
    <t>Kohaliku toidu portaali loomine</t>
  </si>
  <si>
    <t>0,5 töökohta on planeeritud Jõgevamaa Koostöökoja vahenditest, moodustub 1 täistöökoht</t>
  </si>
  <si>
    <t>Jõgevamaa on traditsiooniline põllumajanduspiirkond ning endiselt on kõige enam maakonnas primaarsektori ettevõtteid. 2013. a seisuga oli maakonnas 938 põllumajandus-valdkonnas tegelevat ettevõtet, mis moodustab 42% ettevõtetest. Põllumajandussektori osakaal Jõgevamaa SKPs moodustas 2012. aastal 25%, mille poolest on Jõgevamaa Eestis esimesel kohal. Põllumajandusvaldkonnas domineerib Jõgevamaal suurtootmine ennekõike piimatootmise- ja teraviljakasvatusevaldkondades. Samas Jõgevamaal puudub nn kohaliku toidu võrgustik ning ära on kasutama selle valdkonna potentsiaal ja ressurss. Nõrkuseks nii Eestis kui ka Jõgevamaal on samuti see, et valdkonnas tegutsevad ettevõtjad on väikesed ja killustatud omamata seetõttu turujõudu müüa olemasolevates kaubanduskettides. Vähe on keskendumist nišitoodetele ning nõrk on spetsialiseerumise tase.
Jõgeva maakonnas tegutseb teadus- ja arendusasutus Eesti Taimekasvatuse Instituut, mille potentsiaali oleks võimalik ära kasutada toiduvaldkonna tootearenduses nii maakonna kui ka Eesti tasandil.</t>
  </si>
  <si>
    <t>koostööpartner, loodava kompetentsikeskuse tugistruktuur</t>
  </si>
  <si>
    <t>võimalikud finantseerijad</t>
  </si>
  <si>
    <t>loodava kompetentsikeskuse koostööpartnerid</t>
  </si>
  <si>
    <t>Kompetentsikeskuse ideekavandi väljatöötamiseks ei leidu piisavalt toetajaid</t>
  </si>
  <si>
    <t>Selgitustöö ja kaasamine kompetentsikeskuse loomise ettevalmistamisel, isiklik kontakt huvitatud osapooltega, tugi JAEK meeskonnalt</t>
  </si>
  <si>
    <t>1) Loodud koostöövõrgustik ja selles osalevate ettevõtete arv, 2) nõustatud klientide arv, 3) läbiviidud seminarid/õppereisid, neil osalejate arv, 4) ühisstendiga osaletud ürituste arv</t>
  </si>
  <si>
    <t>Puudub uute toodete arv, ideekavand.</t>
  </si>
  <si>
    <t>Toimiv koostöövõrgustik, osalevate ettevõtete arv - 10, nõustatud klientide arv - 15, läbiviidud seminaride/õppereiside arv - 4, neil osalejate arv - 50,  ühisstendiga osaletud vähemalt 4 üritusel</t>
  </si>
  <si>
    <t>1) Eesti Taimekasvatuse Instituudiga koostööd tegevad ettevõtted; 2)uute toodete/teenuste arv; ideekavand kompetentsikeskuse arendamiseks</t>
  </si>
  <si>
    <t>1) Toiduvõrgustik teeb koostööd Taimekasvatuse Instituudiga; 2) uute toodete/teenuste arv - 2; 3) Valmis ideekavand kompetentsikeskuse arendamiseks</t>
  </si>
  <si>
    <t>Toiduvaldkonna arendusjuhi tööle võtmine ja planeeritud tegevuste elluviimine</t>
  </si>
  <si>
    <t>Leader vahendid, ca 4000 EUR</t>
  </si>
  <si>
    <t>Leader vahendid, ca 3000 EUR</t>
  </si>
  <si>
    <t xml:space="preserve"> Jõgevamaal oli 2014. a seisuga 155 töötleva tööstuse ettevõtet, nende peamisteks tegevusaladeks on: puitehitiste ja nende elementide tootmine, toiduainete tootmine, puidust uste, akende jm tarbeesemete tootmine, mööbli tootmine, metalli töötlemine ja metalltoodete tootmine. Suurimad eksportöörid on toiduainetetööstuse ja puittoodete tootmisega seotud ettevõtted. Seega on maakonna fookusvaldkondadeks arengustrateegia kohaselt valitud toit, metall ja puit. Puiduvaldkonnas tegutsevaid ettevõtteid on maakonnas 68 ning metallivaldkonnas 34. Toiduvaldkonna arendamine on planeeritud eraldi tegevusena (vt tegevus 3)</t>
  </si>
  <si>
    <t xml:space="preserve">Puidu- ja metallitööstuse ettevõtetega on toimunud paar seminari võrgustiku loomiseks. </t>
  </si>
  <si>
    <r>
      <t xml:space="preserve">1. </t>
    </r>
    <r>
      <rPr>
        <b/>
        <i/>
        <sz val="11"/>
        <color theme="1"/>
        <rFont val="Calibri"/>
        <family val="2"/>
        <scheme val="minor"/>
      </rPr>
      <t>Valdkondlik eesmärk (Ettevõtlus ja tööhõive)</t>
    </r>
    <r>
      <rPr>
        <i/>
        <sz val="11"/>
        <color theme="1"/>
        <rFont val="Calibri"/>
        <family val="2"/>
        <scheme val="minor"/>
      </rPr>
      <t>: Konkurentsivõimelised ettevõtted ja ettevõtlust toetav keskkond. Maakonna inimressurss on tööturul ja majanduses efektiivselt kasutatud. Tegevussuunad:  a. Ettevõtjate vahelise koostöö ja ühisturunduse toetamine; b. Väike- ja keskmise suurusega ettevõtete loomise toetamine; c. Maapiirkonna ettevõtjate toodangu väärindamine läbi tootearenduse ja turunduse, tarneahela pikendamine; d. Elanike teadlikkuse tõstmine kohalikest ettevõtetest, kohaturundus ettevõtluse ja tööhõive seisukohalt.</t>
    </r>
  </si>
  <si>
    <t xml:space="preserve">Loodud võrgustik ettevõtjatest, kes on huvitatud maakonna arendamisest laiemalt (kuidas suurendada ekspordivõimekust, lahendada tööhõiveküsimusi, parandada maakonna mainet, siduda noori ettevõtjatega jne). </t>
  </si>
  <si>
    <t>Õppereisid/kontaktüritused puidu- ja metallisektori ettevõtetele (1 siseriiklik, 1 välisriiki)</t>
  </si>
  <si>
    <t>1 seminar, 50 osalejat</t>
  </si>
  <si>
    <t>2 korda (sisaldab transpordi ja vastuvõtukulu)</t>
  </si>
  <si>
    <r>
      <t xml:space="preserve">1. Maakondliku </t>
    </r>
    <r>
      <rPr>
        <b/>
        <sz val="11"/>
        <color theme="1"/>
        <rFont val="Calibri"/>
        <family val="2"/>
        <scheme val="minor"/>
      </rPr>
      <t>toidu tootjate ja käitlejate võrgustiku loomin</t>
    </r>
    <r>
      <rPr>
        <sz val="11"/>
        <color theme="1"/>
        <rFont val="Calibri"/>
        <family val="2"/>
        <scheme val="minor"/>
      </rPr>
      <t xml:space="preserve">e - koostatakse andmebaas väiketootjatest ja -käitlejatest, mis on aluseks toiduvõrgustiku loomisele. Korraldatakse koostööseminarid üksteisega tutvumiseks, selgitatakse välja koostöövõimalused;                                                                               2. </t>
    </r>
    <r>
      <rPr>
        <b/>
        <sz val="11"/>
        <color theme="1"/>
        <rFont val="Calibri"/>
        <family val="2"/>
        <scheme val="minor"/>
      </rPr>
      <t>Toiduvaldkonna</t>
    </r>
    <r>
      <rPr>
        <sz val="11"/>
        <color theme="1"/>
        <rFont val="Calibri"/>
        <family val="2"/>
        <scheme val="minor"/>
      </rPr>
      <t xml:space="preserve"> </t>
    </r>
    <r>
      <rPr>
        <b/>
        <sz val="11"/>
        <color theme="1"/>
        <rFont val="Calibri"/>
        <family val="2"/>
        <scheme val="minor"/>
      </rPr>
      <t>kompetentsikeskuse loomise ettevalmistavad tegevused</t>
    </r>
    <r>
      <rPr>
        <sz val="11"/>
        <color theme="1"/>
        <rFont val="Calibri"/>
        <family val="2"/>
        <scheme val="minor"/>
      </rPr>
      <t xml:space="preserve"> - Eesti Taimekasvatuse Instituut on valdkonna oluline teadusasutus, millega maakonna tasandil on vähe koostööd tehtud. Plaanis on välja selgitada nendega koostöös võimalikud spetsiifilised kompetentsid ning arenguprojektid, millest valdkonnas on puudus. Tegevusse kaasatakse avalik sektor ja ettevõtjad ning teised huvitatud osapooled. Tegevuse lõpptulemusena peaks valmima ideekavand, mis esitatakse kompetentsikeskuste toetamise meetmesse;                                                                                            3.</t>
    </r>
    <r>
      <rPr>
        <b/>
        <sz val="11"/>
        <color theme="1"/>
        <rFont val="Calibri"/>
        <family val="2"/>
        <scheme val="minor"/>
      </rPr>
      <t xml:space="preserve"> Toiduvaldkonda toetavad koolitused</t>
    </r>
    <r>
      <rPr>
        <sz val="11"/>
        <color theme="1"/>
        <rFont val="Calibri"/>
        <family val="2"/>
        <scheme val="minor"/>
      </rPr>
      <t xml:space="preserve"> - tootearenduse ja ühisturunduse või logistikaalased koolitused väikekäitlejatele.                                                                                                                                                                             4. </t>
    </r>
    <r>
      <rPr>
        <b/>
        <sz val="11"/>
        <color theme="1"/>
        <rFont val="Calibri"/>
        <family val="2"/>
        <scheme val="minor"/>
      </rPr>
      <t>Õppereisid tutvumaks teiste kompetentsikeskuste ja toiduvõrgustikega</t>
    </r>
    <r>
      <rPr>
        <sz val="11"/>
        <color theme="1"/>
        <rFont val="Calibri"/>
        <family val="2"/>
        <scheme val="minor"/>
      </rPr>
      <t xml:space="preserve"> - plaanis on korraldada õppereisid teistesse kompetentsikeskustesse (nt  Polli Aiandusuuringute Keskuses koos Teadmistepõhiste tervise- ja loodustoodete kompetentsikeskusega) ning teha koostööd teiste toiduvõrgustikega. Lisaks osalemine regionaalsete ja üle-Eestiliste kohaliku toidu võrgustike tegevuses;                                                                                                                             5. Kohaliku toidu portaali loomine (Leader-meetme projektiga), ühisstendiga osalemine messidel/üritustel (nt Maamess, Hansapäevad);                                                                                                                                                                                                                                                       6. Väiketootjate ja käitlejate nõustamine (nt toidukäitlemist puudutav seadusandlus);                                                                                                                      7. Võimaluste otsimine ühise müügipunkti loomiseks (nt Põltsamaa Puhu risti söögikoha baasil) ning Jõgevamaa toidukott "Toodetud Jõgevamaal" - edasiarendamine ja koostöövõrgustikuga sidumine;                                                                                                                                                                                              8. </t>
    </r>
    <r>
      <rPr>
        <b/>
        <sz val="11"/>
        <color theme="1"/>
        <rFont val="Calibri"/>
        <family val="2"/>
        <scheme val="minor"/>
      </rPr>
      <t>Toiduvaldkonna arendusjuhi tööle võtmine</t>
    </r>
    <r>
      <rPr>
        <sz val="11"/>
        <color theme="1"/>
        <rFont val="Calibri"/>
        <family val="2"/>
        <scheme val="minor"/>
      </rPr>
      <t xml:space="preserve"> - Jõgevamaa Koostöökoja koosseisu võetakse täistööajaga töötaja, kes 0,5 töökoha ulatuses finantseeritakse PATEE tugiprogrammist ning 0,5 töökoha ulatuses Jõgevamaa Koostöökoja vahenditest.  </t>
    </r>
  </si>
  <si>
    <t>Valdkonda toetavad koolitused (10 osalejat)</t>
  </si>
  <si>
    <t>1 siseriiklik õppereis, 1 õppereis-kontaktüritus välisriiki</t>
  </si>
  <si>
    <t xml:space="preserve">Ekspordi töötuba </t>
  </si>
  <si>
    <t>1) Loodud koostöösuhete arv erialaliitude, klastrite ja kompetentsikeskustega - 5; 2) toimunud üritused ja õppereisid - 7 üritust, 2 õppereisi 3) tunnustatud ettevõtjate arv - 10</t>
  </si>
  <si>
    <t>JAEK  tegevuse alguses ja lõpus. Puidu- ja metallisektori võrgustikes osalevatel ettevõtetel fikseeritakse 2014.a maj.aasta aruannete põhjal palgafondi suurus.</t>
  </si>
  <si>
    <t>Osaletakse 2-3 turismivõrgustikus ja 1-2 messil;  koostatakse 1 komplekt jõgevamaa üldist turismikataloogi (ei ole sihtgrupipõhine); investoritele suunatud turundusüritustel ei ole osaletud.</t>
  </si>
  <si>
    <t>Investorite vastuvõtukulud (2 tk), turundusmaterjalid, turundusüritustel osalemine (2 tk)</t>
  </si>
  <si>
    <t>vastuvõtukulud ca 1000 EUR, üritustel osalemine ca 1000 EUR, turundusmaterjalid ca 1110 EUR</t>
  </si>
  <si>
    <t xml:space="preserve">Võrgustiku ettevõtetel on tekkinud uued tooted ja tõusnud on valdkonna ettevõtete loodav lisandväärtus. Suurenenud on võimekus müüa ühtlase kvaliteedi ja kogustega kaupa erinevatele kokkuostjatele, kaubanduskettidele, söögikohtadele ja turgudele.                                                               
Eesti Taimekasvatuse Instituudiga on loodud püsivad koostöösidemed ning tehtud vajalikud eeltööd toiduvaldkonna kompetentsikeskuse ideekavandi koostamiseks. </t>
  </si>
  <si>
    <t xml:space="preserve">Toimiv ühiselt koordineeritud väiketootjate ja käitlejate koostöövõrgustik, mille liikmed teevad omavahel tihedat koostööd. Võrgustiku liikmed on teadlikud teistest toiduvõrgustikest ning püütakse õppida parimatest praktikatest võrgustiku edasiarendamisel. </t>
  </si>
  <si>
    <t>1) Osaletud turismivõrgustike ja messide arv; 2) Läbiviidud seminaride ja õppereiside arv turismiasjalistele; 3) Koostatud trükiste arv;  4) Valmis fotopank; 5) vahendatud investorkontaktid, 6) osaletud turundusüritused</t>
  </si>
  <si>
    <t>1) Osaletud vähemalt 4 turismivõrgustikus ja 4 messil; 2) läbi viidud 3 seminari ja 1 maakonnasisene õppereis; 3) koostatud 1 komplekt sihtgrupipõhiseid trükiseid; 4) valmis fotopank turismiobjektidest; 5) vahendatud investorkontaktid - 4, 6) osaletud turundusüritused - 2</t>
  </si>
  <si>
    <t xml:space="preserve">Turismiettevõtlus on aktiviseerunud läbi tootearenduse ja võrgustikutegevuste. Valminud on pere-, kultuuri- ja loodusturismi toodete turundusplaan, fotopank maakonna turismiobjektidest ning koostatud on Kalevipoja matka- ja rattatee arendusprojekt. Tegevuste elluviimine aitab kaasa ööbimiste arvu ja atraktsioonide külastajate arvu kasvule. Turistide kasvu korral tekivad uued tooted/teenused, nende pakkujad ja uued töökohad. Investeerimisvõimaluste eduka turunduse tulemusena on maakonda lisandunud uued investeeringud või/ja olemasolevad ettevõtlusaladel asuvad ettevõtted on laienemise tulemusena loonud uusi töökohti. </t>
  </si>
  <si>
    <t xml:space="preserve">Avatud ettevõtete päev </t>
  </si>
  <si>
    <t xml:space="preserve">Toiduvaldkonna arendusjuht kord aastas, uute toodete kohta saadakse andmeid võrgustikus osalevate ettevõtete küsitluse tulemusena. </t>
  </si>
  <si>
    <t>Mõõdetakse kord aastas vastavalt uue tugiprogrammi koostamisest tulenevale vajadusele, vastutab toiduvaldkonna arendusjuht.</t>
  </si>
  <si>
    <t>Ettevõtjad</t>
  </si>
  <si>
    <t>Kasusaajad</t>
  </si>
  <si>
    <t>Puudub maakondlik turismivaldkonna ühtne planeerimine ja koordineerimine, sh osalemise koordineerimine erinevates turismivõrgustikes, turismimessidel, turismiturunduses.                                                                                           EASi poolt on finantseeritud regionaalse investorkonsultandi tegevus (Jõgevamaa kuulub Ida-Eesti regiooni). Samas on lepingus ettenähtud mitmeid MAKi poolseid tegevusi, mida ei finantseerita baasrahastusega. Lisaks on oht, et Jõgevamaa jääb nimetatud regioonis tahaplaanile ning peamiselt keskendutakse Virumaale. EASi regionaalse investorkonsultandi poolt jääb katmata siseriiklike investorite tugitegevus. Nt on hetkel Jõgevamaale rajamas uut pelleteid tootvat tehast siseriiklik investor, kes vajaks samuti tuge maakonna tasandil.</t>
  </si>
  <si>
    <t xml:space="preserve">Jõgevamaa kitsaskohaks turismivaldkonnas on külastusobjektide killustatus ning vähene koostöö turismitoodete ja -teenuste pakkumisel. Puudub ka maakondlik turismiarendustegevuste planeerimine ja koordineerimine. Probleemiks on madal tubade ja voodikohtade täitumus (vastavalt 15% ja 13%). Lõuna-Eesti kontekstis on Jõgevamaal kõige vähem voodikohti ja kõige madalam ööbimiste arv. Hetkel puuduvad Jõgevamaal terviklikult väljaarendatud ettevõtlusalad, kus oleks olemas korralik taristu ning võimalused olemasolevate ettevõtete laiendamiseks või uute lisandumiseks. PKT investeeringute meetmest on plaanis välja arendada ettevõtlusalad Jõgeva linna ja Tabivere valda. Samas on olemas mitmeid potentsiaalsed alad, kus oleks omavalitsustel vaja tuge investorite meelitamisel.                               </t>
  </si>
  <si>
    <t xml:space="preserve">Turundaja tegeleb koostöös omavalitsustega  maakonna investeerimisvõimaluste ja elukeskkonna  turundusega. Loodud on toimiv võrgustik ning pidevalt uuendatav andmebaas maakonna investeerimisvõimalustest. Investoritele pakutakse asjakohast tuge võimalike probleemide lahendamiseks.
Turismi arendus- ja turundustegevused on ühtselt koordineeritud, toimuvad regulaarsed kooskäimised ja info vahetus turismiasjalistega. Valminud on pere-, kultuuri- ja loodusturismi toodete trükised ning fotopank maakonna turismiobjektidest, mida kasutatakse edukalt maakonna turunduses. </t>
  </si>
  <si>
    <t>Pikaajaline planeerimine, koostöö EASi välisesindajatega, selgitustöö reisi eesmärkidest ja kasudest, vajadusel koostöö naabermaakondadega.</t>
  </si>
  <si>
    <t>Põhjalik informeerimine mõttekoja eesmärkidest, kaasamine erinevate ürituste kaudu, isiklik kontakt, inspiratsioonipäev.</t>
  </si>
  <si>
    <t>Tegevuse üldeesmärk on Jõgevamaa tuntuse ja maine kasv nii turismi kui ka investeeringute sihtkohana.  Tegevused aitavad suurendada maakonda külastavate turistide arvu, kasvatada turismiasjaliste poolt pakutavate toodete/teenuste arvu ja tõsta nende kvaliteeti ning luua uusi töö- ja praktikakohti turismisektoris. Konkurentsivõimelise töötasu saavutamiseks on maakonda vaja täiendavaid investeeringuid ning uusi kõrgema palgatasemega töökohti. Selleks on planeeritud turundustegevused maakonna kui terviku turundamiseks, et tekiks juurde uusi investeeringuid/ettevõtteid ning seeläbi kasvaks maakonna tööhõive määr ja palgatase.</t>
  </si>
  <si>
    <t>Jõgevamaa ettevõtluse olulisteks kitsaskohtadeks on ettevõtete vähene koostöö, madal eksportivate ettevõtete osakaal ning madal lisandväärtus. Vajadus on ettevõtluse maakonnasiseseks ja maakonna piire ületavaks koostööks ja klasterdumiseks, eelkõige maakonna fookusvaldkondades (puit, metall, toit).                               JAEKi poolt läbi viidud veebiküsitluse tulemusena selgus, et vaid 14% maakonna noortest teab, millised ettevõtted Jõgevamaal tegutsevad ja milliseid töökohti pakuvad. Samas on ka tööd otsivate inimeste teadlikkus maakonna ettevõtetest ja võimalikest töökohtadest puudulik. Maakonna ettevõtjate ümarlaudadel on toodud välja, et maakonnas ei ole ettevõtjaks olemine väärtustatud ning puudub otseselt ettevõtjatele suunatud traditsiooniline üritus, kus käsitletakse hetkel olulisi probleeme ning tutvustatakse oma maakonna või naabrite edukaid ettevõtteid.</t>
  </si>
  <si>
    <t>Tegevuse eesmärk on fookusvaldkondade (puit ja metall) ettevõtete suurenenud konkurentsivõime (sh müügitulu, ekspordimaht, palgafond), kõrgemat lisandväärtust loovad tooted/teenused ning uued töökohad. Fookusvaldkondade ettevõtete ekspordivõimekuse kasvuga luuakse eeldused ka täiendavate uute ettevõtete tekkeks. Maakonna ettevõtluskeskkonna arendamiseks panustatakse ettevõtjaks olemise väärtustamisele ning kaasatakse ettevõtjaid maakonna arendustegevusse, et muuta maakonda paremaks paigaks, kus töötada ja elada. Elanike (sh noorte) teadlikkuse tõus maakonna ettevõtetest ja võimalustest maakonnas rakendust leida aitab kaasa maakonna tööhõive kasvule.</t>
  </si>
  <si>
    <t>Tegevuse eesmärk on toiduvaldkonna kui Jõgevamaa olulise majandussektori tugevdamine. Selleks töötatakse välja Eesti Taimekasvatuse Instituudi baasil toiduvaldkonna kompetentsikeskuse ideekavand ning käivitatakse väiketoidukäitlejate võrgustik.</t>
  </si>
  <si>
    <t>fotopank ca 200 objektist</t>
  </si>
  <si>
    <t>sihtgrupipõhised trükised (a' 4000 eur), veebiarendus (a' 2500 eur), messidel osalemine (a' 1500 eur)</t>
  </si>
  <si>
    <t xml:space="preserve">Uus:  </t>
  </si>
  <si>
    <t>Kava ja tugiprogrammi koostamisel on arvestatud erinevaid sotsiaalseid rühmi, sealhulgas on mõeldud riskirühmade kvalifikatsiooni tõstmisele ja tööturule tagasi aitamisele.</t>
  </si>
  <si>
    <t xml:space="preserve">Tugiprogrammi tegevused on suunatud ühtlaselt kõikide Jõgeva maakonna piirkondade arendamisele. Tegevused on otseselt suunatud Jõgevamaa ettevõtluse ja tööhõive valdkondlike kitsaskohtade lahendamisele. Tegevused tuginevad Jõgevamaa arengustrateegiale ning aitavad sealseid eesmärke saavutada. </t>
  </si>
  <si>
    <t>1) Kaks toimivat võrgustikku ja ettevõtjate mõttekoda; 2) kasu saanud ettevõtete arv- 20; 3) fookusvaldkondades ettevõtete ekspordimahu kasv 10%.</t>
  </si>
  <si>
    <t>1) Loodud võrgustikud ja mõttekoda; 2) kasu saanud ettevõtete arv  ; 3) fookusvaldkondade ettevõtete ekspordimahu kasv</t>
  </si>
  <si>
    <t>1) Uute toodete/teenuste arv - 10; 2) Positiivse rahastuse korral valmis kompetentsikeskus; 3) kasu saanud ettevõtete arv- 20</t>
  </si>
  <si>
    <t>1) 2016. aastal on Jõgevamaa turismiatraktsioonide külastatavus kasvanud 2% võrreldes 2014. aasta tasemega (204 000 külastajat). 2) Investeerimist või ettevõtte laienemist kaalub vähemalt 1 investor/ettevõte. 3) Kasu saanud ettevõtete arv- 10</t>
  </si>
  <si>
    <t>1) 2022. aastal on Jõgevamaa turismiatraktsioonide külastatavus kasvanud 15% võrreldes 2014. aasta tasemega (230 000 külastajat). 2) Lisandunud on kaks uut investorit, investeeringute või ettevõtete laienemise tulemusena on loodud juurde 50 töökohta. 3) Kasu saanud ettevõtete arv -20</t>
  </si>
  <si>
    <t>Turismivaldkonna arendusjuhi personalikulu</t>
  </si>
  <si>
    <t>Kaudne kulu 15%</t>
  </si>
  <si>
    <t>seminarid (a' 1000 eur), maakonnasisene õppereis (a '1500 eur); koolitused (3500 eur)</t>
  </si>
  <si>
    <t>Toiduvaldkonna arendusjuhi personalikulu (0,5 töökohta)</t>
  </si>
  <si>
    <t>eksperdi kaasamise personalikulud</t>
  </si>
  <si>
    <t>Kaudsed kulud 15%</t>
  </si>
  <si>
    <t>Kompetentsikeskuse loomise ettevalmistavad tegevused, personalikulud</t>
  </si>
  <si>
    <t>käsunduslepe</t>
  </si>
  <si>
    <t>12 kuud</t>
  </si>
  <si>
    <t xml:space="preserve">Arendusjuhi personalikulu </t>
  </si>
  <si>
    <t xml:space="preserve">Turundaja personalikulu </t>
  </si>
  <si>
    <t>transpordi ja reklaami korraldamine 15 ettevõtte visiidiks</t>
  </si>
  <si>
    <t>4 ümarlaua kohtumist</t>
  </si>
  <si>
    <t xml:space="preserve">3 korda </t>
  </si>
  <si>
    <r>
      <t xml:space="preserve">1. </t>
    </r>
    <r>
      <rPr>
        <b/>
        <sz val="11"/>
        <color theme="1"/>
        <rFont val="Calibri"/>
        <family val="2"/>
        <scheme val="minor"/>
      </rPr>
      <t>Pere-, kultuuri- ja loodusturismi toodete  turundus -</t>
    </r>
    <r>
      <rPr>
        <sz val="11"/>
        <color theme="1"/>
        <rFont val="Calibri"/>
        <family val="2"/>
        <scheme val="minor"/>
      </rPr>
      <t xml:space="preserve"> turundusplaani koostamine ja 2016. a planeeritud tegevuste elluviimine (sihtgrupipõhiste trükiste koostamine, veebiarendus, maakondliku turismiportaali ja Facebook-lehe haldamine, messidel osalemine); koolitused
2.</t>
    </r>
    <r>
      <rPr>
        <b/>
        <sz val="11"/>
        <color theme="1"/>
        <rFont val="Calibri"/>
        <family val="2"/>
        <scheme val="minor"/>
      </rPr>
      <t xml:space="preserve"> Turismiasjaliste koostöö arendamine - </t>
    </r>
    <r>
      <rPr>
        <sz val="11"/>
        <color theme="1"/>
        <rFont val="Calibri"/>
        <family val="2"/>
        <scheme val="minor"/>
      </rPr>
      <t>seminaride ja maakonnasisese õppereis korraldamine maakonna turismiasjalistele, et üksteist paremini tundma õppida ning luua ja arendada ühised tooteid/teenuseid; turismivõrgustike – Via Hanseatica, NG kollased aknad, Vooremaa Geopark jt – koordineerimine, sh koostöö naabermaakondadega (Via Hanseaticas Ida-Viru ja Tartu mk, NG projektis Lõuna-Eesti maakonnad, Vooremaa Geopargis Tartu mk);
3.</t>
    </r>
    <r>
      <rPr>
        <b/>
        <sz val="11"/>
        <color theme="1"/>
        <rFont val="Calibri"/>
        <family val="2"/>
        <scheme val="minor"/>
      </rPr>
      <t xml:space="preserve"> Kalevipoja matka- ja rattatee arendusprojekt - </t>
    </r>
    <r>
      <rPr>
        <sz val="11"/>
        <color theme="1"/>
        <rFont val="Calibri"/>
        <family val="2"/>
        <scheme val="minor"/>
      </rPr>
      <t xml:space="preserve">2007. a koostati EASi vahendite toel ideekavand ja turundusplaan Kalevipoja matkatee kohta. Plaanis on ajakohastada matkatee kontseptsioon ja turundusplaan ning koostada arendusprojekt Leader-meetmesse;
4. </t>
    </r>
    <r>
      <rPr>
        <b/>
        <sz val="11"/>
        <color theme="1"/>
        <rFont val="Calibri"/>
        <family val="2"/>
        <scheme val="minor"/>
      </rPr>
      <t xml:space="preserve">Fotopanga loomine turismiobjektidest </t>
    </r>
    <r>
      <rPr>
        <sz val="11"/>
        <color theme="1"/>
        <rFont val="Calibri"/>
        <family val="2"/>
        <scheme val="minor"/>
      </rPr>
      <t xml:space="preserve">- professionaalselt fotograafilt tellitakse kvaliteetsed fotod kõikide maakonna vaatamis-väärsuste ja turismiteenusepakkujate kohta (ca 200 objekti). Hetkel on nii visitestonia.com kui ka visitjogeva.com lehtedel väga ebaühtlase kvaliteediga fotod, mis asendatakse uutega. Fotopanka saaksid kasutada kõik organisatsioonid maakonna ja regiooni turundamisel (sh investoritele) ning mainekujunduses.                                                                                                                                                     </t>
    </r>
    <r>
      <rPr>
        <b/>
        <sz val="11"/>
        <color theme="1"/>
        <rFont val="Calibri"/>
        <family val="2"/>
        <scheme val="minor"/>
      </rPr>
      <t xml:space="preserve">                        </t>
    </r>
    <r>
      <rPr>
        <sz val="11"/>
        <color theme="1"/>
        <rFont val="Calibri"/>
        <family val="2"/>
        <scheme val="minor"/>
      </rPr>
      <t>5.</t>
    </r>
    <r>
      <rPr>
        <b/>
        <sz val="11"/>
        <color theme="1"/>
        <rFont val="Calibri"/>
        <family val="2"/>
        <scheme val="minor"/>
      </rPr>
      <t xml:space="preserve"> Infovahetus ja koostöö </t>
    </r>
    <r>
      <rPr>
        <sz val="11"/>
        <color theme="1"/>
        <rFont val="Calibri"/>
        <family val="2"/>
        <scheme val="minor"/>
      </rPr>
      <t xml:space="preserve">erinevate koostööpartneritega - maakonna turismiasjalised (infovahetus, tegevustesse kaasamine), SA Lõuna-Eesti Turism (infovahetus, messidel osalemine, välisturule suunatud turundustegevused), EAS Turismiarenduskeskus (infovahetus) jt;
6. </t>
    </r>
    <r>
      <rPr>
        <b/>
        <sz val="11"/>
        <color theme="1"/>
        <rFont val="Calibri"/>
        <family val="2"/>
        <scheme val="minor"/>
      </rPr>
      <t xml:space="preserve">PKT investeeringute kavas </t>
    </r>
    <r>
      <rPr>
        <sz val="11"/>
        <color theme="1"/>
        <rFont val="Calibri"/>
        <family val="2"/>
        <scheme val="minor"/>
      </rPr>
      <t xml:space="preserve">olevate turismiprojektide toetamine ja sidumine võrgustikku - Jõgevamaa PKT investeeringute kavas on ligi pooled objektid seotud külastuskeskkonna arendamisega.                                                                                                                                                                 7. </t>
    </r>
    <r>
      <rPr>
        <b/>
        <sz val="11"/>
        <color theme="1"/>
        <rFont val="Calibri"/>
        <family val="2"/>
        <scheme val="minor"/>
      </rPr>
      <t>Turismivaldkonna arendusjuhi</t>
    </r>
    <r>
      <rPr>
        <sz val="11"/>
        <color theme="1"/>
        <rFont val="Calibri"/>
        <family val="2"/>
        <scheme val="minor"/>
      </rPr>
      <t xml:space="preserve"> tööle võtmine - praeguseks on leitud sobiv kandidaat sellele töökohale.                                                                                 
Tegevuste elluviimisesse on kaasatud kõik Jõgevamaa turismiteenuste pakkujad. 
8</t>
    </r>
    <r>
      <rPr>
        <b/>
        <sz val="11"/>
        <color theme="1"/>
        <rFont val="Calibri"/>
        <family val="2"/>
        <scheme val="minor"/>
      </rPr>
      <t>. Konkursi korraldamine turundaja leidmiseks-</t>
    </r>
    <r>
      <rPr>
        <sz val="11"/>
        <color theme="1"/>
        <rFont val="Calibri"/>
        <family val="2"/>
        <scheme val="minor"/>
      </rPr>
      <t xml:space="preserve">     Investeerimisvõimaluste ühisturunduseks ja rahvusvahelise kontaktseminari korraldamiseks, veebiarenduseks ja ka turismivaldkonna reklaamistrateegia läbiviimiseks ning maakonna mainekujunduse  koordineerimiseks.                                                                                               9. </t>
    </r>
    <r>
      <rPr>
        <b/>
        <sz val="11"/>
        <color theme="1"/>
        <rFont val="Calibri"/>
        <family val="2"/>
        <scheme val="minor"/>
      </rPr>
      <t>Maakonna investeerimisvõimaluste ühisturundus</t>
    </r>
    <r>
      <rPr>
        <sz val="11"/>
        <color theme="1"/>
        <rFont val="Calibri"/>
        <family val="2"/>
        <scheme val="minor"/>
      </rPr>
      <t xml:space="preserve"> ja regionaalse investorteenindaja töö täiendamine/abistamine maakonna tasandil - maakonna esindamine investorüritustel, potentsiaalsete investorite võõrustamine maakonnas, invest.jogeva.ee arendamine, turundusmaterjalide koostamine. Lisaks PKT investeeringute programmi ettevõtlusalade turundusabi, kontaktide vahendamine. Abi kinnisvara- ja planeeringualase teabe kohta, tehnovõrkudega liitumistingimuste väljaselgitamine, abi tööjõu leidmisel ja ühistranspordi korraldamisel,koostöö kohalike omavalitsustega, nn aftercare. Tegevused ei kattu regionaalse investorteenindaja tööga.      
10. </t>
    </r>
    <r>
      <rPr>
        <b/>
        <sz val="11"/>
        <color theme="1"/>
        <rFont val="Calibri"/>
        <family val="2"/>
        <scheme val="minor"/>
      </rPr>
      <t>Ettevõtjate rahvusvahelise kontaktseminari</t>
    </r>
    <r>
      <rPr>
        <sz val="11"/>
        <color theme="1"/>
        <rFont val="Calibri"/>
        <family val="2"/>
        <scheme val="minor"/>
      </rPr>
      <t xml:space="preserve"> korraldamine - koostöös maakonna sõpruspiirkondade ja Geopargiga, teemadeks on turism, vaba aeg ja kohalik toit. Eesmärgiks on rahvusvaheliste kontaktide ja ekspordivõimaluste loomine sõpruslinnades/regioonides asuvate samalaadsete ettevõtetega.                                                                                                                                                                                                                               </t>
    </r>
  </si>
  <si>
    <r>
      <t xml:space="preserve">
</t>
    </r>
    <r>
      <rPr>
        <b/>
        <sz val="11"/>
        <color theme="1"/>
        <rFont val="Calibri"/>
        <family val="2"/>
        <scheme val="minor"/>
      </rPr>
      <t>1. Ettevõtjate väärtustamine</t>
    </r>
    <r>
      <rPr>
        <sz val="11"/>
        <color theme="1"/>
        <rFont val="Calibri"/>
        <family val="2"/>
        <scheme val="minor"/>
      </rPr>
      <t xml:space="preserve"> – ettevõtjatele suunatud konverentsi korraldamine, kus muuhulgas toimuks ka ettevõtjate tunnustamine. Konverentsil käsitletakse hetkel olulisi probleeme ning tutvustatakse oma maakonna või naabrite edukaid ettevõtteid. Tegevusele eelneb statuudi väljatöötamine ettevõtjate tunnustamiseks.                                                                                                                                                                  </t>
    </r>
    <r>
      <rPr>
        <b/>
        <sz val="11"/>
        <color theme="1"/>
        <rFont val="Calibri"/>
        <family val="2"/>
        <scheme val="minor"/>
      </rPr>
      <t>2. Avatud ettevõtete päev</t>
    </r>
    <r>
      <rPr>
        <sz val="11"/>
        <color theme="1"/>
        <rFont val="Calibri"/>
        <family val="2"/>
        <scheme val="minor"/>
      </rPr>
      <t xml:space="preserve"> - maakonna elanikel, ettevõtjatel ja õpilastel on ettevõtlusnädala raames võimalus lähemalt tutvuda 15 Jõgevamaal tegutseva ettevõttega. Koostöös kohalike omavalitsuste ja Töötukassaga korraldatakse üle maakonna teavitamine. Ettevõtete külastuseks organiseeritakse transport. Lisaks korraldatakse õpilaste visiidid kohalikesse ettevõtetesse koostöös koolidega  (10 gümnaasiumi ja põhikooli), et ka noored leiaksid rakendust oma maakonnas.                  </t>
    </r>
    <r>
      <rPr>
        <b/>
        <sz val="11"/>
        <color theme="1"/>
        <rFont val="Calibri"/>
        <family val="2"/>
        <scheme val="minor"/>
      </rPr>
      <t>3. Ettevõtjate mõttekoja käivitamine</t>
    </r>
    <r>
      <rPr>
        <sz val="11"/>
        <color theme="1"/>
        <rFont val="Calibri"/>
        <family val="2"/>
        <scheme val="minor"/>
      </rPr>
      <t xml:space="preserve"> - luuakse võrgustik ettevõtjatest, kes on huvitatud maakonna arendamisest laiemalt (kuidas suurendada ekspordivõimekust, lahendada tööhõiveküsimusi, parandada maakonna mainet, siduda noori ettevõtjatega jne).                                                </t>
    </r>
    <r>
      <rPr>
        <b/>
        <sz val="11"/>
        <color theme="1"/>
        <rFont val="Calibri"/>
        <family val="2"/>
        <scheme val="minor"/>
      </rPr>
      <t>4. Puidu- ja metallisektori ettevõtete võimekuse kasvatamine</t>
    </r>
    <r>
      <rPr>
        <sz val="11"/>
        <color theme="1"/>
        <rFont val="Calibri"/>
        <family val="2"/>
        <scheme val="minor"/>
      </rPr>
      <t xml:space="preserve"> - puidu- ja metallisektori ettevõtetele on toimunud seni paar seminari, kus on selgitatud välja ettevõtete vajadused, kus avalik sektor saaks toetada nende arengut. Planeeritud tegevused 2016. a: üks siseriiklik õppereis ja üks õppereis-kontaktüritus välisriiki, seminaride korradamine ja kontaktide loomine klastrite, kompetentsikeskuste ja erialaliitudega, klubiline tegevus üksteisega tutvumiseks, edasiste tegevuste kavandamine.                                                                    5. </t>
    </r>
    <r>
      <rPr>
        <b/>
        <sz val="11"/>
        <color theme="1"/>
        <rFont val="Calibri"/>
        <family val="2"/>
        <scheme val="minor"/>
      </rPr>
      <t>Ekspordi töötuba</t>
    </r>
    <r>
      <rPr>
        <sz val="11"/>
        <color theme="1"/>
        <rFont val="Calibri"/>
        <family val="2"/>
        <scheme val="minor"/>
      </rPr>
      <t xml:space="preserve"> - suunatud fookusvaldkondade ettevõtetele, kes kaaluvad ekspordiga alustamist. Mõeldud on väiksemas grupis kooskäimist, kus juba eksportivad ettevõtted (eelkõige oma maakonnast) annavad nõu ja praktilisi juhiseid, kuidas ja millest alustada. Kaasatakse edukaid ettevõtjaid, spetsialiste ülikoolidest ja EASist. Lõppeesmärgiks on ekspordiplaani koostamine.                                                                                                                                                                                                               </t>
    </r>
    <r>
      <rPr>
        <b/>
        <sz val="11"/>
        <color theme="1"/>
        <rFont val="Calibri"/>
        <family val="2"/>
        <scheme val="minor"/>
      </rPr>
      <t>6. Arendusjuhi konkursi</t>
    </r>
    <r>
      <rPr>
        <sz val="11"/>
        <color theme="1"/>
        <rFont val="Calibri"/>
        <family val="2"/>
        <scheme val="minor"/>
      </rPr>
      <t xml:space="preserve"> korraldamine - arendustegevuste planeerimiseks ja läbiviimiseks.
                                                                                                                                                                                                                                                             </t>
    </r>
  </si>
  <si>
    <t>SA Jõgevamaa Arendus- ja Ettevõtluskeskus; Jõgevamaa Omavalitsuste Liit; Jõgeva Maavalitsus; Jõgevamaa turismiasjalised; Jõgevamaa Turismiinfokeskus; Jõgevamaa kohalikud omavalitsused</t>
  </si>
  <si>
    <t>01.11.2015 - 31.12.2016</t>
  </si>
  <si>
    <t>SA Jõgevamaa Arendus- ja Ettevõtluskeskus; Ettevõtjad ja ettevõtjate liidud (Põltsamaa ja Jõgeva vald), Jõgeva Tootjate Liit; Jõgeva Maavalitsus; Töötukassa Jõgevamaa osakond; Jõgevamaa Omavalitsuste Liit; Jõgevamaa haridusasutused</t>
  </si>
  <si>
    <t>Jõgevamaa Koostöökoda; Põltsamaa Ametikool; Vooremaa Geopark, MTÜ Peipsimaa Turism; Eesti Taimekasvatuse Instituut; Ettevõtjad; Jõgevamaa Arendus- ja Ettevõtluskeskus</t>
  </si>
  <si>
    <t>KINNITATUD riigihalduse ministri …01.2016 käskkirjaga "…"  nr … Lisa 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</si>
</sst>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425]_-;\-* #,##0.00\ [$€-425]_-;_-* &quot;-&quot;??\ [$€-425]_-;_-@_-"/>
    <numFmt numFmtId="165" formatCode="_-* #,##0\ [$€-425]_-;\-* #,##0\ [$€-425]_-;_-* &quot;-&quot;\ [$€-425]_-;_-@_-"/>
  </numFmts>
  <fonts count="23">
    <font>
      <sz val="11"/>
      <color theme="1"/>
      <name val="Calibri"/>
      <family val="2"/>
      <scheme val="minor"/>
    </font>
    <font>
      <sz val="10"/>
      <name val="Arial"/>
      <family val="2"/>
    </font>
    <font>
      <b/>
      <sz val="11"/>
      <color theme="1"/>
      <name val="Calibri"/>
      <family val="2"/>
      <scheme val="minor"/>
    </font>
    <font>
      <i/>
      <sz val="11"/>
      <color theme="1"/>
      <name val="Calibri"/>
      <family val="2"/>
      <scheme val="minor"/>
    </font>
    <font>
      <i/>
      <sz val="10"/>
      <color theme="1"/>
      <name val="Calibri"/>
      <family val="2"/>
      <scheme val="minor"/>
    </font>
    <font>
      <sz val="9"/>
      <color rgb="FF000000"/>
      <name val="Verdana"/>
      <family val="2"/>
    </font>
    <font>
      <sz val="8"/>
      <name val="Tahoma"/>
      <family val="2"/>
    </font>
    <font>
      <b/>
      <sz val="8"/>
      <name val="Tahoma"/>
      <family val="2"/>
    </font>
    <font>
      <sz val="14"/>
      <color theme="1"/>
      <name val="Calibri"/>
      <family val="2"/>
      <scheme val="minor"/>
    </font>
    <font>
      <sz val="11"/>
      <color theme="0"/>
      <name val="Calibri"/>
      <family val="2"/>
      <scheme val="minor"/>
    </font>
    <font>
      <i/>
      <sz val="12"/>
      <color theme="1"/>
      <name val="Calibri"/>
      <family val="2"/>
      <scheme val="minor"/>
    </font>
    <font>
      <sz val="11"/>
      <color rgb="FFFF0000"/>
      <name val="Calibri"/>
      <family val="2"/>
      <scheme val="minor"/>
    </font>
    <font>
      <sz val="11"/>
      <color theme="3" tint="0.5999900102615356"/>
      <name val="Calibri"/>
      <family val="2"/>
      <scheme val="minor"/>
    </font>
    <font>
      <sz val="11"/>
      <color theme="2" tint="-0.24997000396251678"/>
      <name val="Calibri"/>
      <family val="2"/>
      <scheme val="minor"/>
    </font>
    <font>
      <sz val="11"/>
      <name val="Calibri"/>
      <family val="2"/>
      <scheme val="minor"/>
    </font>
    <font>
      <sz val="11"/>
      <color rgb="FF000000"/>
      <name val="Calibri"/>
      <family val="2"/>
      <scheme val="minor"/>
    </font>
    <font>
      <b/>
      <i/>
      <sz val="11"/>
      <color theme="1"/>
      <name val="Calibri"/>
      <family val="2"/>
      <scheme val="minor"/>
    </font>
    <font>
      <sz val="9"/>
      <name val="Tahoma"/>
      <family val="2"/>
    </font>
    <font>
      <b/>
      <sz val="9"/>
      <name val="Tahoma"/>
      <family val="2"/>
    </font>
    <font>
      <i/>
      <sz val="11"/>
      <name val="Calibri"/>
      <family val="2"/>
      <scheme val="minor"/>
    </font>
    <font>
      <i/>
      <sz val="11"/>
      <color rgb="FF000000"/>
      <name val="Calibri"/>
      <family val="2"/>
      <scheme val="minor"/>
    </font>
    <font>
      <sz val="14"/>
      <name val="Calibri"/>
      <family val="2"/>
      <scheme val="minor"/>
    </font>
    <font>
      <b/>
      <sz val="8"/>
      <name val="Calibri"/>
      <family val="2"/>
    </font>
  </fonts>
  <fills count="5">
    <fill>
      <patternFill/>
    </fill>
    <fill>
      <patternFill patternType="gray125"/>
    </fill>
    <fill>
      <patternFill patternType="solid">
        <fgColor theme="2"/>
        <bgColor indexed="64"/>
      </patternFill>
    </fill>
    <fill>
      <patternFill patternType="solid">
        <fgColor theme="7" tint="0.7999799847602844"/>
        <bgColor indexed="64"/>
      </patternFill>
    </fill>
    <fill>
      <patternFill patternType="solid">
        <fgColor theme="0"/>
        <bgColor indexed="64"/>
      </patternFill>
    </fill>
  </fills>
  <borders count="22">
    <border>
      <left/>
      <right/>
      <top/>
      <bottom/>
      <diagonal/>
    </border>
    <border>
      <left style="thin"/>
      <right style="thin"/>
      <top style="thin"/>
      <bottom style="thin"/>
    </border>
    <border>
      <left style="thin"/>
      <right style="thin"/>
      <top/>
      <bottom style="thin"/>
    </border>
    <border>
      <left style="thin"/>
      <right style="thin"/>
      <top style="thin"/>
      <bottom style="double"/>
    </border>
    <border>
      <left style="medium"/>
      <right style="medium"/>
      <top/>
      <bottom style="medium"/>
    </border>
    <border>
      <left style="medium"/>
      <right style="medium"/>
      <top style="medium"/>
      <bottom style="medium"/>
    </border>
    <border>
      <left/>
      <right style="thin"/>
      <top/>
      <bottom style="thin"/>
    </border>
    <border>
      <left/>
      <right style="thin"/>
      <top style="thin"/>
      <bottom style="double"/>
    </border>
    <border>
      <left style="thin"/>
      <right style="thin"/>
      <top/>
      <bottom style="double"/>
    </border>
    <border>
      <left/>
      <right style="thin"/>
      <top style="thin"/>
      <bottom style="thin"/>
    </border>
    <border>
      <left style="thin"/>
      <right/>
      <top style="thin"/>
      <bottom style="thin"/>
    </border>
    <border>
      <left style="thin"/>
      <right/>
      <top/>
      <bottom style="thin"/>
    </border>
    <border>
      <left style="thin"/>
      <right style="thin"/>
      <top/>
      <bottom/>
    </border>
    <border>
      <left style="thin"/>
      <right style="thin"/>
      <top style="thin"/>
      <bottom/>
    </border>
    <border>
      <left/>
      <right style="medium"/>
      <top/>
      <bottom style="medium"/>
    </border>
    <border>
      <left/>
      <right/>
      <top style="thin"/>
      <bottom style="thin"/>
    </border>
    <border>
      <left/>
      <right/>
      <top/>
      <bottom style="thin"/>
    </border>
    <border>
      <left style="thin"/>
      <right/>
      <top style="thin"/>
      <bottom style="double"/>
    </border>
    <border>
      <left style="thin"/>
      <right/>
      <top style="double"/>
      <bottom style="thin"/>
    </border>
    <border>
      <left/>
      <right style="thin"/>
      <top style="double"/>
      <bottom style="thin"/>
    </border>
    <border>
      <left/>
      <right/>
      <top style="thin"/>
      <bottom style="double"/>
    </border>
    <border>
      <left/>
      <right/>
      <top style="double"/>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9" fontId="0" fillId="0" borderId="0" applyFont="0" applyFill="0" applyBorder="0" applyAlignment="0" applyProtection="0"/>
  </cellStyleXfs>
  <cellXfs count="174">
    <xf numFmtId="0" fontId="0" fillId="0" borderId="0" xfId="0"/>
    <xf numFmtId="0" fontId="0" fillId="0" borderId="0" xfId="0" applyAlignment="1">
      <alignment wrapText="1"/>
    </xf>
    <xf numFmtId="0" fontId="3" fillId="0" borderId="1" xfId="0" applyFont="1" applyBorder="1" applyAlignment="1">
      <alignment wrapText="1"/>
    </xf>
    <xf numFmtId="0" fontId="0" fillId="0" borderId="1" xfId="0" applyBorder="1" applyAlignment="1">
      <alignment wrapText="1"/>
    </xf>
    <xf numFmtId="0" fontId="3" fillId="0" borderId="2" xfId="0" applyFont="1" applyBorder="1" applyAlignment="1">
      <alignment wrapText="1"/>
    </xf>
    <xf numFmtId="0" fontId="2" fillId="0" borderId="3" xfId="0" applyFont="1" applyBorder="1" applyAlignment="1">
      <alignment wrapText="1"/>
    </xf>
    <xf numFmtId="0" fontId="0" fillId="0" borderId="2" xfId="0" applyBorder="1" applyAlignment="1">
      <alignment wrapText="1"/>
    </xf>
    <xf numFmtId="0" fontId="0" fillId="0" borderId="0" xfId="0" applyBorder="1" applyAlignment="1">
      <alignment wrapText="1"/>
    </xf>
    <xf numFmtId="0" fontId="0" fillId="0" borderId="4" xfId="0" applyBorder="1" applyAlignment="1">
      <alignment wrapText="1"/>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0" xfId="0" applyFill="1" applyBorder="1" applyAlignment="1">
      <alignment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2" borderId="1" xfId="0" applyFill="1" applyBorder="1" applyAlignment="1">
      <alignment wrapText="1"/>
    </xf>
    <xf numFmtId="0" fontId="4" fillId="0" borderId="1" xfId="0" applyFont="1" applyBorder="1" applyAlignment="1">
      <alignment wrapText="1"/>
    </xf>
    <xf numFmtId="0" fontId="2" fillId="2" borderId="3" xfId="0" applyFont="1" applyFill="1" applyBorder="1" applyAlignment="1">
      <alignment wrapText="1"/>
    </xf>
    <xf numFmtId="9" fontId="3" fillId="0" borderId="1" xfId="20" applyFont="1" applyBorder="1" applyAlignment="1">
      <alignment wrapText="1"/>
    </xf>
    <xf numFmtId="0" fontId="5" fillId="0" borderId="0" xfId="0" applyFont="1" applyFill="1"/>
    <xf numFmtId="0" fontId="5" fillId="0" borderId="0" xfId="0" applyFont="1"/>
    <xf numFmtId="0" fontId="0" fillId="0" borderId="1" xfId="0" applyBorder="1" applyAlignment="1">
      <alignment vertical="center" wrapText="1"/>
    </xf>
    <xf numFmtId="0" fontId="3" fillId="0" borderId="2" xfId="0" applyFont="1" applyFill="1" applyBorder="1" applyAlignment="1">
      <alignment wrapText="1"/>
    </xf>
    <xf numFmtId="0" fontId="0" fillId="0" borderId="4" xfId="0" applyFill="1" applyBorder="1" applyAlignment="1">
      <alignment wrapText="1"/>
    </xf>
    <xf numFmtId="0" fontId="0" fillId="0" borderId="0" xfId="0" applyFont="1" applyFill="1" applyAlignment="1">
      <alignment horizontal="left" wrapText="1"/>
    </xf>
    <xf numFmtId="0" fontId="2" fillId="0" borderId="5" xfId="0" applyFont="1" applyBorder="1" applyAlignment="1">
      <alignment wrapText="1"/>
    </xf>
    <xf numFmtId="0" fontId="2" fillId="0" borderId="0" xfId="0" applyFont="1" applyFill="1" applyAlignment="1" applyProtection="1">
      <alignment horizontal="left" vertical="top" wrapText="1"/>
      <protection/>
    </xf>
    <xf numFmtId="0" fontId="2" fillId="0" borderId="0" xfId="0" applyFont="1" applyFill="1" applyAlignment="1" applyProtection="1">
      <alignment horizontal="left" vertical="top" wrapText="1"/>
      <protection/>
    </xf>
    <xf numFmtId="0" fontId="0" fillId="0" borderId="0" xfId="0" applyAlignment="1">
      <alignment/>
    </xf>
    <xf numFmtId="0" fontId="8" fillId="0" borderId="0" xfId="0" applyFont="1" applyAlignment="1">
      <alignment/>
    </xf>
    <xf numFmtId="0" fontId="8" fillId="0" borderId="0" xfId="0" applyFont="1" applyFill="1" applyAlignment="1">
      <alignment wrapText="1"/>
    </xf>
    <xf numFmtId="0" fontId="8" fillId="0" borderId="0" xfId="0" applyFont="1"/>
    <xf numFmtId="0" fontId="0" fillId="0" borderId="0" xfId="0" applyBorder="1" applyAlignment="1">
      <alignment vertical="center" wrapText="1"/>
    </xf>
    <xf numFmtId="0" fontId="3" fillId="0" borderId="0" xfId="0" applyFont="1" applyBorder="1" applyAlignment="1">
      <alignment horizontal="center" wrapText="1"/>
    </xf>
    <xf numFmtId="0" fontId="0" fillId="0" borderId="6" xfId="0" applyBorder="1" applyAlignment="1">
      <alignment wrapText="1"/>
    </xf>
    <xf numFmtId="0" fontId="0" fillId="2" borderId="1" xfId="0" applyFont="1" applyFill="1" applyBorder="1" applyAlignment="1">
      <alignment/>
    </xf>
    <xf numFmtId="0" fontId="9" fillId="0" borderId="0" xfId="0" applyFont="1" applyFill="1" applyAlignment="1">
      <alignment wrapText="1"/>
    </xf>
    <xf numFmtId="0" fontId="0" fillId="3" borderId="1" xfId="0" applyFont="1" applyFill="1" applyBorder="1" applyAlignment="1">
      <alignment wrapText="1"/>
    </xf>
    <xf numFmtId="0" fontId="0" fillId="3" borderId="2" xfId="0" applyFont="1" applyFill="1" applyBorder="1" applyAlignment="1">
      <alignment wrapText="1"/>
    </xf>
    <xf numFmtId="164" fontId="0" fillId="3" borderId="1" xfId="0" applyNumberFormat="1" applyFill="1" applyBorder="1" applyAlignment="1">
      <alignment wrapText="1"/>
    </xf>
    <xf numFmtId="0" fontId="2" fillId="0" borderId="0" xfId="0" applyFont="1" applyFill="1" applyBorder="1" applyAlignment="1">
      <alignment wrapText="1"/>
    </xf>
    <xf numFmtId="0" fontId="0" fillId="0" borderId="0" xfId="0" applyFill="1" applyBorder="1" applyAlignment="1">
      <alignment horizontal="right" vertical="center" wrapText="1"/>
    </xf>
    <xf numFmtId="0" fontId="2" fillId="2" borderId="3" xfId="0" applyFont="1" applyFill="1" applyBorder="1" applyAlignment="1">
      <alignment vertical="center" wrapText="1"/>
    </xf>
    <xf numFmtId="0" fontId="2" fillId="2" borderId="7"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8" xfId="0" applyFont="1" applyFill="1" applyBorder="1" applyAlignment="1">
      <alignment vertical="center" wrapText="1"/>
    </xf>
    <xf numFmtId="0" fontId="2" fillId="0" borderId="0" xfId="0" applyFont="1" applyAlignment="1">
      <alignment wrapText="1"/>
    </xf>
    <xf numFmtId="0" fontId="2" fillId="0" borderId="0" xfId="0" applyFont="1" applyBorder="1" applyAlignment="1">
      <alignment vertical="center"/>
    </xf>
    <xf numFmtId="0" fontId="12" fillId="0" borderId="0" xfId="0" applyFont="1" applyAlignment="1">
      <alignment wrapText="1"/>
    </xf>
    <xf numFmtId="0" fontId="13" fillId="0" borderId="0" xfId="0" applyNumberFormat="1" applyFont="1" applyAlignment="1">
      <alignment wrapText="1"/>
    </xf>
    <xf numFmtId="0" fontId="3" fillId="0" borderId="1" xfId="0" applyFont="1" applyBorder="1" applyAlignment="1">
      <alignment wrapText="1"/>
    </xf>
    <xf numFmtId="0" fontId="2" fillId="0" borderId="0" xfId="0" applyFont="1" applyFill="1" applyAlignment="1" applyProtection="1">
      <alignment horizontal="left" vertical="top" wrapText="1"/>
      <protection/>
    </xf>
    <xf numFmtId="0" fontId="3" fillId="0" borderId="9" xfId="0" applyFont="1" applyBorder="1" applyAlignment="1">
      <alignment vertical="center" wrapText="1"/>
    </xf>
    <xf numFmtId="0" fontId="0" fillId="0" borderId="1" xfId="0" applyBorder="1" applyAlignment="1">
      <alignment vertical="center" wrapText="1"/>
    </xf>
    <xf numFmtId="0" fontId="3" fillId="0" borderId="1" xfId="0" applyFont="1" applyBorder="1" applyAlignment="1">
      <alignment wrapText="1"/>
    </xf>
    <xf numFmtId="0" fontId="2" fillId="2" borderId="7" xfId="0" applyFont="1" applyFill="1" applyBorder="1" applyAlignment="1">
      <alignment vertical="center" wrapText="1"/>
    </xf>
    <xf numFmtId="0" fontId="0" fillId="0" borderId="10" xfId="0" applyBorder="1" applyAlignment="1">
      <alignment wrapText="1"/>
    </xf>
    <xf numFmtId="0" fontId="0" fillId="0" borderId="9" xfId="0" applyBorder="1" applyAlignment="1">
      <alignment wrapText="1"/>
    </xf>
    <xf numFmtId="14" fontId="0" fillId="0" borderId="0" xfId="0" applyNumberFormat="1" applyAlignment="1">
      <alignment wrapText="1"/>
    </xf>
    <xf numFmtId="14" fontId="0" fillId="0" borderId="11" xfId="0" applyNumberFormat="1" applyBorder="1" applyAlignment="1">
      <alignment wrapText="1"/>
    </xf>
    <xf numFmtId="0" fontId="0" fillId="0" borderId="1" xfId="0" applyFont="1" applyBorder="1" applyAlignment="1">
      <alignment wrapText="1"/>
    </xf>
    <xf numFmtId="0" fontId="0" fillId="4" borderId="2" xfId="0" applyFont="1" applyFill="1" applyBorder="1" applyAlignment="1">
      <alignment wrapText="1"/>
    </xf>
    <xf numFmtId="14" fontId="0" fillId="0" borderId="1" xfId="0" applyNumberFormat="1" applyBorder="1" applyAlignment="1">
      <alignment wrapText="1"/>
    </xf>
    <xf numFmtId="0" fontId="0" fillId="0" borderId="12" xfId="0" applyFill="1" applyBorder="1" applyAlignment="1">
      <alignment wrapText="1"/>
    </xf>
    <xf numFmtId="0" fontId="0" fillId="0" borderId="2" xfId="0" applyFont="1" applyFill="1" applyBorder="1" applyAlignment="1">
      <alignment wrapText="1"/>
    </xf>
    <xf numFmtId="0" fontId="15" fillId="4" borderId="1" xfId="0" applyFont="1" applyFill="1" applyBorder="1" applyAlignment="1">
      <alignment horizontal="left" wrapText="1" readingOrder="1"/>
    </xf>
    <xf numFmtId="0" fontId="0" fillId="4" borderId="1" xfId="0" applyFont="1" applyFill="1" applyBorder="1" applyAlignment="1">
      <alignment wrapText="1"/>
    </xf>
    <xf numFmtId="0" fontId="0" fillId="0" borderId="13" xfId="0" applyBorder="1" applyAlignment="1">
      <alignment wrapText="1"/>
    </xf>
    <xf numFmtId="0" fontId="2" fillId="2" borderId="13" xfId="0" applyFont="1" applyFill="1" applyBorder="1" applyAlignment="1">
      <alignment wrapText="1"/>
    </xf>
    <xf numFmtId="165" fontId="0" fillId="3" borderId="1" xfId="0" applyNumberFormat="1" applyFill="1" applyBorder="1" applyAlignment="1">
      <alignment wrapText="1"/>
    </xf>
    <xf numFmtId="0" fontId="0" fillId="0" borderId="2" xfId="0" applyFont="1" applyBorder="1" applyAlignment="1">
      <alignment wrapText="1"/>
    </xf>
    <xf numFmtId="0" fontId="3" fillId="0" borderId="1" xfId="0" applyFont="1" applyBorder="1" applyAlignment="1">
      <alignment wrapText="1"/>
    </xf>
    <xf numFmtId="0" fontId="0" fillId="3" borderId="2" xfId="0" applyFont="1" applyFill="1" applyBorder="1" applyAlignment="1">
      <alignment vertical="top" wrapText="1"/>
    </xf>
    <xf numFmtId="0" fontId="3" fillId="0" borderId="1" xfId="0" applyFont="1" applyBorder="1" applyAlignment="1">
      <alignment wrapText="1"/>
    </xf>
    <xf numFmtId="0" fontId="3" fillId="0" borderId="1" xfId="0" applyFont="1" applyBorder="1" applyAlignment="1">
      <alignment wrapText="1"/>
    </xf>
    <xf numFmtId="0" fontId="19" fillId="0" borderId="1" xfId="0" applyFont="1" applyBorder="1" applyAlignment="1">
      <alignment wrapText="1"/>
    </xf>
    <xf numFmtId="0" fontId="14" fillId="0" borderId="1" xfId="0" applyFont="1" applyBorder="1" applyAlignment="1">
      <alignment wrapText="1"/>
    </xf>
    <xf numFmtId="0" fontId="0" fillId="0" borderId="1" xfId="0" applyBorder="1" applyAlignment="1">
      <alignment vertical="top" wrapText="1"/>
    </xf>
    <xf numFmtId="0" fontId="20" fillId="4" borderId="1" xfId="0" applyFont="1" applyFill="1" applyBorder="1" applyAlignment="1">
      <alignment horizontal="left" wrapText="1" readingOrder="1"/>
    </xf>
    <xf numFmtId="0" fontId="3" fillId="0" borderId="0" xfId="0" applyFont="1" applyAlignment="1">
      <alignment wrapText="1"/>
    </xf>
    <xf numFmtId="0" fontId="3" fillId="0" borderId="1" xfId="0" applyFont="1" applyBorder="1" applyAlignment="1">
      <alignment wrapText="1"/>
    </xf>
    <xf numFmtId="0" fontId="0" fillId="0" borderId="1" xfId="0" applyFill="1" applyBorder="1" applyAlignment="1">
      <alignment wrapText="1"/>
    </xf>
    <xf numFmtId="0" fontId="0" fillId="0" borderId="1" xfId="0" applyFont="1" applyFill="1" applyBorder="1" applyAlignment="1">
      <alignment wrapText="1"/>
    </xf>
    <xf numFmtId="0" fontId="3" fillId="4" borderId="1" xfId="0" applyFont="1" applyFill="1" applyBorder="1" applyAlignment="1">
      <alignment wrapText="1"/>
    </xf>
    <xf numFmtId="0" fontId="3" fillId="0" borderId="1" xfId="0" applyFont="1" applyFill="1" applyBorder="1" applyAlignment="1">
      <alignment wrapText="1"/>
    </xf>
    <xf numFmtId="0" fontId="0" fillId="0" borderId="9" xfId="0" applyFont="1" applyFill="1" applyBorder="1" applyAlignment="1">
      <alignment wrapText="1"/>
    </xf>
    <xf numFmtId="0" fontId="8" fillId="0" borderId="1" xfId="0" applyFont="1" applyBorder="1" applyAlignment="1">
      <alignment/>
    </xf>
    <xf numFmtId="14" fontId="0" fillId="0" borderId="14" xfId="0" applyNumberFormat="1" applyBorder="1" applyAlignment="1">
      <alignment wrapText="1"/>
    </xf>
    <xf numFmtId="0" fontId="19" fillId="4" borderId="1" xfId="0" applyFont="1" applyFill="1" applyBorder="1" applyAlignment="1">
      <alignment wrapText="1"/>
    </xf>
    <xf numFmtId="0" fontId="2" fillId="0" borderId="4" xfId="0" applyFont="1" applyFill="1" applyBorder="1" applyAlignment="1">
      <alignment wrapText="1"/>
    </xf>
    <xf numFmtId="0" fontId="3" fillId="0" borderId="12" xfId="0" applyFont="1" applyFill="1" applyBorder="1" applyAlignment="1">
      <alignment wrapText="1"/>
    </xf>
    <xf numFmtId="0" fontId="0" fillId="0" borderId="0" xfId="0" applyBorder="1" applyAlignment="1">
      <alignment horizontal="right" wrapText="1"/>
    </xf>
    <xf numFmtId="0" fontId="3" fillId="0" borderId="1" xfId="0" applyFont="1" applyBorder="1" applyAlignment="1">
      <alignment wrapText="1"/>
    </xf>
    <xf numFmtId="0" fontId="3" fillId="0" borderId="1" xfId="0" applyFont="1" applyBorder="1" applyAlignment="1">
      <alignment wrapText="1"/>
    </xf>
    <xf numFmtId="1" fontId="0" fillId="0" borderId="0" xfId="0" applyNumberFormat="1" applyAlignment="1">
      <alignment wrapText="1"/>
    </xf>
    <xf numFmtId="0" fontId="21" fillId="0" borderId="0" xfId="0" applyFont="1" applyAlignment="1">
      <alignment wrapText="1"/>
    </xf>
    <xf numFmtId="0" fontId="2" fillId="0" borderId="0" xfId="0" applyFont="1" applyFill="1" applyAlignment="1" applyProtection="1">
      <alignment horizontal="left" vertical="top" wrapText="1"/>
      <protection/>
    </xf>
    <xf numFmtId="0" fontId="3" fillId="0" borderId="1" xfId="0" applyFont="1" applyBorder="1" applyAlignment="1">
      <alignment wrapText="1"/>
    </xf>
    <xf numFmtId="0" fontId="0" fillId="0" borderId="0" xfId="0" applyBorder="1" applyAlignment="1">
      <alignment horizontal="left" wrapText="1"/>
    </xf>
    <xf numFmtId="0" fontId="0" fillId="0" borderId="10"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9" xfId="0" applyFont="1" applyBorder="1" applyAlignment="1">
      <alignment vertical="center" wrapText="1"/>
    </xf>
    <xf numFmtId="0" fontId="14" fillId="0" borderId="1" xfId="0" applyFont="1" applyBorder="1" applyAlignment="1">
      <alignment vertical="center" wrapText="1"/>
    </xf>
    <xf numFmtId="0" fontId="3" fillId="0" borderId="10" xfId="0" applyFont="1" applyBorder="1" applyAlignment="1">
      <alignment vertical="top" wrapText="1"/>
    </xf>
    <xf numFmtId="0" fontId="3" fillId="0" borderId="15" xfId="0" applyFont="1" applyBorder="1" applyAlignment="1">
      <alignment vertical="top" wrapText="1"/>
    </xf>
    <xf numFmtId="0" fontId="3" fillId="0" borderId="9" xfId="0" applyFont="1" applyBorder="1" applyAlignment="1">
      <alignment vertical="top" wrapText="1"/>
    </xf>
    <xf numFmtId="0" fontId="2" fillId="0" borderId="0" xfId="0" applyFont="1" applyAlignment="1">
      <alignment horizontal="left" wrapText="1"/>
    </xf>
    <xf numFmtId="0" fontId="0" fillId="0" borderId="0" xfId="0" applyAlignment="1">
      <alignment horizontal="left" wrapText="1"/>
    </xf>
    <xf numFmtId="0" fontId="2" fillId="2" borderId="10" xfId="0" applyFont="1" applyFill="1" applyBorder="1" applyAlignment="1">
      <alignment vertical="center" wrapText="1"/>
    </xf>
    <xf numFmtId="0" fontId="2" fillId="2" borderId="15" xfId="0" applyFont="1" applyFill="1" applyBorder="1" applyAlignment="1">
      <alignment vertical="center" wrapText="1"/>
    </xf>
    <xf numFmtId="0" fontId="2" fillId="2" borderId="9" xfId="0" applyFont="1" applyFill="1" applyBorder="1" applyAlignment="1">
      <alignment vertical="center" wrapText="1"/>
    </xf>
    <xf numFmtId="0" fontId="0" fillId="0" borderId="3" xfId="0" applyFont="1" applyFill="1" applyBorder="1" applyAlignment="1">
      <alignment wrapText="1"/>
    </xf>
    <xf numFmtId="0" fontId="14" fillId="0" borderId="2" xfId="0" applyFont="1" applyFill="1" applyBorder="1" applyAlignment="1">
      <alignment wrapText="1"/>
    </xf>
    <xf numFmtId="0" fontId="0" fillId="0" borderId="10" xfId="0" applyFill="1" applyBorder="1" applyAlignment="1">
      <alignment vertical="top" wrapText="1"/>
    </xf>
    <xf numFmtId="0" fontId="0" fillId="0" borderId="15" xfId="0" applyFont="1" applyFill="1" applyBorder="1" applyAlignment="1">
      <alignment vertical="top" wrapText="1"/>
    </xf>
    <xf numFmtId="0" fontId="0" fillId="0" borderId="9" xfId="0" applyFont="1" applyFill="1" applyBorder="1" applyAlignment="1">
      <alignment vertical="top" wrapText="1"/>
    </xf>
    <xf numFmtId="0" fontId="0" fillId="0" borderId="10" xfId="0" applyBorder="1" applyAlignment="1">
      <alignment wrapText="1"/>
    </xf>
    <xf numFmtId="0" fontId="0" fillId="0" borderId="9" xfId="0" applyBorder="1" applyAlignment="1">
      <alignment wrapText="1"/>
    </xf>
    <xf numFmtId="0" fontId="14" fillId="0" borderId="10" xfId="0" applyFont="1" applyBorder="1" applyAlignment="1">
      <alignment horizontal="left" wrapText="1"/>
    </xf>
    <xf numFmtId="0" fontId="14" fillId="0" borderId="9" xfId="0" applyFont="1" applyBorder="1" applyAlignment="1">
      <alignment horizontal="left" wrapText="1"/>
    </xf>
    <xf numFmtId="0" fontId="0" fillId="0" borderId="10" xfId="0" applyFont="1" applyBorder="1" applyAlignment="1">
      <alignment vertical="center" wrapText="1"/>
    </xf>
    <xf numFmtId="0" fontId="11" fillId="0" borderId="1" xfId="0" applyFont="1" applyBorder="1" applyAlignment="1">
      <alignment vertical="center" wrapText="1"/>
    </xf>
    <xf numFmtId="0" fontId="14" fillId="0" borderId="10" xfId="0" applyFont="1" applyBorder="1" applyAlignment="1">
      <alignment vertical="center" wrapText="1"/>
    </xf>
    <xf numFmtId="0" fontId="14" fillId="0" borderId="9" xfId="0" applyFont="1" applyBorder="1" applyAlignment="1">
      <alignment vertical="center" wrapText="1"/>
    </xf>
    <xf numFmtId="0" fontId="11" fillId="0" borderId="9" xfId="0" applyFont="1" applyBorder="1" applyAlignment="1">
      <alignment vertical="center" wrapText="1"/>
    </xf>
    <xf numFmtId="0" fontId="0" fillId="0" borderId="1" xfId="0" applyFill="1" applyBorder="1" applyAlignment="1">
      <alignment wrapText="1"/>
    </xf>
    <xf numFmtId="0" fontId="0" fillId="0" borderId="1" xfId="0" applyFont="1" applyFill="1" applyBorder="1" applyAlignment="1">
      <alignment wrapText="1"/>
    </xf>
    <xf numFmtId="0" fontId="2" fillId="0" borderId="16" xfId="0" applyFont="1" applyBorder="1" applyAlignment="1">
      <alignment horizontal="left" wrapText="1"/>
    </xf>
    <xf numFmtId="0" fontId="0" fillId="0" borderId="16" xfId="0" applyBorder="1" applyAlignment="1">
      <alignment horizontal="left" wrapText="1"/>
    </xf>
    <xf numFmtId="0" fontId="2" fillId="2" borderId="1" xfId="0" applyFont="1" applyFill="1" applyBorder="1" applyAlignment="1">
      <alignment wrapText="1"/>
    </xf>
    <xf numFmtId="0" fontId="0" fillId="0" borderId="11" xfId="0" applyFont="1" applyFill="1" applyBorder="1" applyAlignment="1">
      <alignment wrapText="1"/>
    </xf>
    <xf numFmtId="0" fontId="0" fillId="0" borderId="6" xfId="0" applyFont="1" applyFill="1" applyBorder="1" applyAlignment="1">
      <alignment wrapText="1"/>
    </xf>
    <xf numFmtId="0" fontId="0" fillId="0" borderId="15"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14" fillId="0" borderId="10" xfId="0" applyFont="1" applyBorder="1" applyAlignment="1">
      <alignment wrapText="1"/>
    </xf>
    <xf numFmtId="0" fontId="14" fillId="0" borderId="9" xfId="0" applyFont="1" applyBorder="1" applyAlignment="1">
      <alignment wrapText="1"/>
    </xf>
    <xf numFmtId="0" fontId="2" fillId="2" borderId="17" xfId="0" applyFont="1" applyFill="1" applyBorder="1" applyAlignment="1">
      <alignment vertical="center" wrapText="1"/>
    </xf>
    <xf numFmtId="0" fontId="2" fillId="2" borderId="7" xfId="0" applyFont="1" applyFill="1" applyBorder="1" applyAlignment="1">
      <alignment vertical="center" wrapText="1"/>
    </xf>
    <xf numFmtId="0" fontId="0" fillId="0" borderId="18" xfId="0" applyFont="1" applyBorder="1" applyAlignment="1">
      <alignment wrapText="1"/>
    </xf>
    <xf numFmtId="0" fontId="0" fillId="0" borderId="19" xfId="0" applyFont="1" applyBorder="1" applyAlignment="1">
      <alignment wrapText="1"/>
    </xf>
    <xf numFmtId="0" fontId="0" fillId="0" borderId="10" xfId="0" applyFill="1" applyBorder="1" applyAlignment="1">
      <alignment wrapText="1"/>
    </xf>
    <xf numFmtId="0" fontId="0" fillId="0" borderId="9" xfId="0" applyFill="1" applyBorder="1" applyAlignment="1">
      <alignment wrapText="1"/>
    </xf>
    <xf numFmtId="0" fontId="0" fillId="0" borderId="10" xfId="0" applyFont="1" applyFill="1" applyBorder="1" applyAlignment="1">
      <alignment wrapText="1"/>
    </xf>
    <xf numFmtId="0" fontId="0" fillId="0" borderId="9" xfId="0" applyFont="1" applyFill="1" applyBorder="1" applyAlignment="1">
      <alignment wrapText="1"/>
    </xf>
    <xf numFmtId="0" fontId="0" fillId="0" borderId="9" xfId="0" applyFont="1" applyBorder="1" applyAlignment="1">
      <alignment horizontal="left" wrapText="1"/>
    </xf>
    <xf numFmtId="0" fontId="3" fillId="0" borderId="18" xfId="0" applyFont="1" applyBorder="1" applyAlignment="1">
      <alignment wrapText="1"/>
    </xf>
    <xf numFmtId="0" fontId="3" fillId="0" borderId="19" xfId="0" applyFont="1" applyBorder="1" applyAlignment="1">
      <alignment wrapText="1"/>
    </xf>
    <xf numFmtId="0" fontId="0" fillId="0" borderId="11" xfId="0" applyFont="1" applyFill="1" applyBorder="1" applyAlignment="1">
      <alignment horizontal="left" wrapText="1"/>
    </xf>
    <xf numFmtId="0" fontId="0" fillId="0" borderId="6" xfId="0" applyFont="1" applyFill="1" applyBorder="1" applyAlignment="1">
      <alignment horizontal="left" wrapText="1"/>
    </xf>
    <xf numFmtId="0" fontId="0" fillId="0" borderId="15" xfId="0" applyFont="1" applyBorder="1" applyAlignment="1">
      <alignment horizontal="left" wrapText="1"/>
    </xf>
    <xf numFmtId="0" fontId="0" fillId="0" borderId="1" xfId="0" applyFont="1" applyFill="1" applyBorder="1" applyAlignment="1">
      <alignment horizontal="left" wrapText="1"/>
    </xf>
    <xf numFmtId="0" fontId="0" fillId="0" borderId="1" xfId="0" applyFont="1" applyBorder="1" applyAlignment="1">
      <alignment vertical="center" wrapText="1"/>
    </xf>
    <xf numFmtId="0" fontId="0" fillId="0" borderId="10" xfId="0" applyFont="1" applyFill="1" applyBorder="1" applyAlignment="1">
      <alignment vertical="center" wrapText="1"/>
    </xf>
    <xf numFmtId="0" fontId="0" fillId="0" borderId="9" xfId="0" applyFont="1" applyFill="1" applyBorder="1" applyAlignment="1">
      <alignment vertical="center" wrapText="1"/>
    </xf>
    <xf numFmtId="49" fontId="0" fillId="0" borderId="10" xfId="0" applyNumberFormat="1" applyFont="1" applyFill="1" applyBorder="1" applyAlignment="1">
      <alignment horizontal="left" vertical="top" wrapText="1"/>
    </xf>
    <xf numFmtId="49" fontId="0" fillId="0" borderId="15" xfId="0" applyNumberFormat="1" applyFont="1" applyFill="1" applyBorder="1" applyAlignment="1">
      <alignment horizontal="left" vertical="top" wrapText="1"/>
    </xf>
    <xf numFmtId="49" fontId="0" fillId="0" borderId="9" xfId="0" applyNumberFormat="1" applyFont="1" applyFill="1" applyBorder="1" applyAlignment="1">
      <alignment horizontal="left" vertical="top" wrapText="1"/>
    </xf>
    <xf numFmtId="0" fontId="0" fillId="0" borderId="17" xfId="0" applyFont="1" applyFill="1" applyBorder="1" applyAlignment="1">
      <alignment vertical="center" wrapText="1"/>
    </xf>
    <xf numFmtId="0" fontId="0" fillId="0" borderId="20" xfId="0" applyFont="1" applyFill="1" applyBorder="1" applyAlignment="1">
      <alignment vertical="center" wrapText="1"/>
    </xf>
    <xf numFmtId="0" fontId="0" fillId="0" borderId="7" xfId="0" applyFont="1" applyFill="1" applyBorder="1" applyAlignment="1">
      <alignment vertical="center" wrapText="1"/>
    </xf>
    <xf numFmtId="0" fontId="14" fillId="0" borderId="18" xfId="0" applyFont="1" applyFill="1" applyBorder="1" applyAlignment="1">
      <alignment wrapText="1"/>
    </xf>
    <xf numFmtId="0" fontId="14" fillId="0" borderId="21" xfId="0" applyFont="1" applyFill="1" applyBorder="1" applyAlignment="1">
      <alignment wrapText="1"/>
    </xf>
    <xf numFmtId="0" fontId="14" fillId="0" borderId="19" xfId="0" applyFont="1" applyFill="1" applyBorder="1" applyAlignment="1">
      <alignment wrapText="1"/>
    </xf>
    <xf numFmtId="0" fontId="3" fillId="4" borderId="1" xfId="0" applyFont="1" applyFill="1" applyBorder="1" applyAlignment="1">
      <alignment wrapText="1"/>
    </xf>
    <xf numFmtId="0" fontId="0" fillId="0" borderId="10" xfId="0" applyBorder="1" applyAlignment="1">
      <alignment vertical="top" wrapText="1"/>
    </xf>
    <xf numFmtId="0" fontId="0" fillId="0" borderId="9" xfId="0" applyBorder="1" applyAlignment="1">
      <alignment vertical="top" wrapText="1"/>
    </xf>
    <xf numFmtId="0" fontId="0" fillId="0" borderId="10" xfId="0" applyFont="1" applyBorder="1" applyAlignment="1">
      <alignment vertical="top" wrapText="1"/>
    </xf>
    <xf numFmtId="0" fontId="0" fillId="0" borderId="9" xfId="0" applyFont="1" applyBorder="1" applyAlignment="1">
      <alignment vertical="top" wrapText="1"/>
    </xf>
    <xf numFmtId="49" fontId="0" fillId="0" borderId="10" xfId="0" applyNumberFormat="1" applyBorder="1" applyAlignment="1">
      <alignment vertical="center" wrapText="1"/>
    </xf>
    <xf numFmtId="49" fontId="0" fillId="0" borderId="15" xfId="0" applyNumberFormat="1" applyBorder="1" applyAlignment="1">
      <alignment vertical="center" wrapText="1"/>
    </xf>
    <xf numFmtId="49" fontId="0" fillId="0" borderId="9" xfId="0" applyNumberFormat="1" applyBorder="1" applyAlignment="1">
      <alignment vertical="center" wrapText="1"/>
    </xf>
    <xf numFmtId="0" fontId="14" fillId="0" borderId="1" xfId="0" applyFont="1" applyFill="1" applyBorder="1" applyAlignment="1">
      <alignment wrapText="1"/>
    </xf>
  </cellXfs>
  <cellStyles count="7">
    <cellStyle name="Normal" xfId="0"/>
    <cellStyle name="Percent" xfId="15"/>
    <cellStyle name="Currency" xfId="16"/>
    <cellStyle name="Currency [0]" xfId="17"/>
    <cellStyle name="Comma" xfId="18"/>
    <cellStyle name="Comma [0]" xfId="19"/>
    <cellStyle name="Protsent"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Katrin\AppData\Local\Microsoft\Windows\Temporary%20Internet%20Files\Content.Outlook\ODI1JTQO\Lisa%202_%20Piirkondlike%20algatuste%20tugiprogrammi%20vorm_parand%2027%200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Katrin\AppData\Local\Microsoft\Windows\Temporary%20Internet%20Files\Content.Outlook\ODI1JTQO\2_%20Piirkondlike%20algatuste%20tugiprogrammi%20vorm_parand%20TOIT.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oond"/>
      <sheetName val="1"/>
      <sheetName val="2"/>
      <sheetName val="3"/>
    </sheetNames>
    <sheetDataSet>
      <sheetData sheetId="0">
        <row r="1">
          <cell r="A1" t="str">
            <v>Lisa 2  - PIIRKONDLIKE ALGATUSTE TUGIPROGRAMMI 2015-2016  vorm </v>
          </cell>
        </row>
        <row r="4">
          <cell r="A4" t="str">
            <v>Jõgeva maakonna piirkondlike algatuste tugiprogramm</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oond"/>
      <sheetName val="1"/>
    </sheetNames>
    <sheetDataSet>
      <sheetData sheetId="0">
        <row r="1">
          <cell r="A1" t="str">
            <v>Lisa 2  - PIIRKONDLIKE ALGATUSTE TUGIPROGRAMMI 2015-2016  vorm </v>
          </cell>
        </row>
      </sheetData>
      <sheetData sheetId="1"/>
    </sheetDataSet>
  </externalBook>
</externalLink>
</file>

<file path=xl/theme/theme1.xml><?xml version="1.0" encoding="utf-8"?>
<a:theme xmlns:a="http://schemas.openxmlformats.org/drawingml/2006/main" name="Office Theme">
  <a:themeElements>
    <a:clrScheme name="Office">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topLeftCell="A16">
      <selection activeCell="G1" sqref="G1"/>
    </sheetView>
  </sheetViews>
  <sheetFormatPr defaultColWidth="9.140625" defaultRowHeight="15"/>
  <cols>
    <col min="1" max="1" width="23.00390625" style="1" customWidth="1"/>
    <col min="2" max="2" width="19.140625" style="1" customWidth="1"/>
    <col min="3" max="3" width="48.421875" style="1" customWidth="1"/>
    <col min="4" max="4" width="19.28125" style="1" customWidth="1"/>
    <col min="5" max="5" width="21.421875" style="1" customWidth="1"/>
    <col min="6" max="6" width="23.57421875" style="1" customWidth="1"/>
    <col min="7" max="7" width="22.28125" style="1" customWidth="1"/>
    <col min="8" max="8" width="19.57421875" style="1" customWidth="1"/>
    <col min="9" max="10" width="12.28125" style="1" customWidth="1"/>
    <col min="11" max="16384" width="9.140625" style="1" customWidth="1"/>
  </cols>
  <sheetData>
    <row r="1" spans="1:8" ht="116.25" customHeight="1">
      <c r="A1" s="30"/>
      <c r="B1" s="13"/>
      <c r="C1" s="13"/>
      <c r="H1" s="95" t="s">
        <v>280</v>
      </c>
    </row>
    <row r="2" spans="1:9" ht="27" customHeight="1">
      <c r="A2" s="27" t="s">
        <v>34</v>
      </c>
      <c r="G2" s="96"/>
      <c r="H2" s="96"/>
      <c r="I2" s="96"/>
    </row>
    <row r="3" spans="1:9" ht="17.25" customHeight="1">
      <c r="A3" s="27" t="s">
        <v>35</v>
      </c>
      <c r="G3" s="25"/>
      <c r="H3" s="25"/>
      <c r="I3" s="25"/>
    </row>
    <row r="4" spans="1:9" ht="27.75" customHeight="1">
      <c r="A4" s="28" t="s">
        <v>74</v>
      </c>
      <c r="G4" s="25"/>
      <c r="H4" s="25"/>
      <c r="I4" s="25"/>
    </row>
    <row r="6" ht="15">
      <c r="A6" s="1" t="s">
        <v>25</v>
      </c>
    </row>
    <row r="7" spans="1:8" ht="128.25">
      <c r="A7" s="14" t="s">
        <v>53</v>
      </c>
      <c r="B7" s="15" t="s">
        <v>118</v>
      </c>
      <c r="D7" s="14" t="s">
        <v>54</v>
      </c>
      <c r="E7" s="14" t="s">
        <v>52</v>
      </c>
      <c r="F7" s="14" t="s">
        <v>20</v>
      </c>
      <c r="G7" s="14" t="s">
        <v>19</v>
      </c>
      <c r="H7" s="14" t="s">
        <v>28</v>
      </c>
    </row>
    <row r="8" spans="1:8" ht="51.75">
      <c r="A8" s="14" t="s">
        <v>26</v>
      </c>
      <c r="B8" s="15" t="s">
        <v>129</v>
      </c>
      <c r="D8" s="1">
        <v>111372</v>
      </c>
      <c r="E8" s="38">
        <v>132586</v>
      </c>
      <c r="F8" s="17">
        <v>0.84</v>
      </c>
      <c r="G8" s="69">
        <v>111372.23999999999</v>
      </c>
      <c r="H8" s="69">
        <v>21213.76000000001</v>
      </c>
    </row>
    <row r="9" spans="4:5" ht="15">
      <c r="D9" s="7"/>
      <c r="E9" s="7"/>
    </row>
    <row r="10" ht="19.5" customHeight="1">
      <c r="A10" s="27" t="s">
        <v>48</v>
      </c>
    </row>
    <row r="11" spans="1:8" ht="32.25" customHeight="1" thickBot="1">
      <c r="A11" s="16" t="s">
        <v>0</v>
      </c>
      <c r="B11" s="16" t="s">
        <v>1</v>
      </c>
      <c r="C11" s="16" t="s">
        <v>27</v>
      </c>
      <c r="D11" s="16" t="s">
        <v>21</v>
      </c>
      <c r="E11" s="16" t="s">
        <v>49</v>
      </c>
      <c r="F11" s="16" t="s">
        <v>50</v>
      </c>
      <c r="G11" s="16" t="s">
        <v>2</v>
      </c>
      <c r="H11" s="16" t="s">
        <v>18</v>
      </c>
    </row>
    <row r="12" spans="1:8" ht="207.75" customHeight="1" thickTop="1">
      <c r="A12" s="9">
        <v>1</v>
      </c>
      <c r="B12" s="36" t="s">
        <v>161</v>
      </c>
      <c r="C12" s="72" t="s">
        <v>246</v>
      </c>
      <c r="D12" s="72" t="s">
        <v>175</v>
      </c>
      <c r="E12" s="72" t="s">
        <v>258</v>
      </c>
      <c r="F12" s="72" t="s">
        <v>276</v>
      </c>
      <c r="G12" s="37" t="s">
        <v>277</v>
      </c>
      <c r="H12" s="37">
        <v>57136</v>
      </c>
    </row>
    <row r="13" spans="1:8" ht="223.5" customHeight="1">
      <c r="A13" s="2">
        <v>2</v>
      </c>
      <c r="B13" s="36" t="s">
        <v>162</v>
      </c>
      <c r="C13" s="72" t="s">
        <v>248</v>
      </c>
      <c r="D13" s="72" t="s">
        <v>256</v>
      </c>
      <c r="E13" s="72" t="s">
        <v>171</v>
      </c>
      <c r="F13" s="72" t="s">
        <v>278</v>
      </c>
      <c r="G13" s="37" t="s">
        <v>277</v>
      </c>
      <c r="H13" s="37">
        <v>50050</v>
      </c>
    </row>
    <row r="14" spans="1:8" ht="141" customHeight="1">
      <c r="A14" s="3">
        <v>3</v>
      </c>
      <c r="B14" s="36" t="s">
        <v>193</v>
      </c>
      <c r="C14" s="72" t="s">
        <v>249</v>
      </c>
      <c r="D14" s="72" t="s">
        <v>210</v>
      </c>
      <c r="E14" s="72" t="s">
        <v>211</v>
      </c>
      <c r="F14" s="72" t="s">
        <v>279</v>
      </c>
      <c r="G14" s="37" t="s">
        <v>277</v>
      </c>
      <c r="H14" s="37">
        <v>25400</v>
      </c>
    </row>
    <row r="15" spans="1:8" ht="15">
      <c r="A15" s="3"/>
      <c r="B15" s="36" t="e">
        <v>#REF!</v>
      </c>
      <c r="C15" s="37" t="e">
        <v>#REF!</v>
      </c>
      <c r="D15" s="37" t="e">
        <v>#REF!</v>
      </c>
      <c r="E15" s="37" t="e">
        <v>#REF!</v>
      </c>
      <c r="F15" s="37" t="e">
        <v>#REF!</v>
      </c>
      <c r="G15" s="37" t="e">
        <v>#REF!</v>
      </c>
      <c r="H15" s="37"/>
    </row>
    <row r="16" spans="1:8" ht="15">
      <c r="A16" s="3"/>
      <c r="B16" s="36" t="e">
        <v>#REF!</v>
      </c>
      <c r="C16" s="37" t="e">
        <v>#REF!</v>
      </c>
      <c r="D16" s="37" t="e">
        <v>#REF!</v>
      </c>
      <c r="E16" s="37" t="e">
        <v>#REF!</v>
      </c>
      <c r="F16" s="37" t="e">
        <v>#REF!</v>
      </c>
      <c r="G16" s="37" t="e">
        <v>#REF!</v>
      </c>
      <c r="H16" s="37"/>
    </row>
    <row r="17" spans="1:17" ht="15">
      <c r="A17" s="3"/>
      <c r="B17" s="36" t="e">
        <v>#REF!</v>
      </c>
      <c r="C17" s="37" t="e">
        <v>#REF!</v>
      </c>
      <c r="D17" s="37" t="e">
        <v>#REF!</v>
      </c>
      <c r="E17" s="37" t="e">
        <v>#REF!</v>
      </c>
      <c r="F17" s="37" t="e">
        <v>#REF!</v>
      </c>
      <c r="G17" s="37" t="e">
        <v>#REF!</v>
      </c>
      <c r="H17" s="37"/>
      <c r="Q17" s="1" t="s">
        <v>51</v>
      </c>
    </row>
    <row r="18" spans="1:8" ht="15">
      <c r="A18" s="3"/>
      <c r="B18" s="36" t="e">
        <v>#REF!</v>
      </c>
      <c r="C18" s="37" t="e">
        <v>#REF!</v>
      </c>
      <c r="D18" s="37" t="e">
        <v>#REF!</v>
      </c>
      <c r="E18" s="37" t="e">
        <v>#REF!</v>
      </c>
      <c r="F18" s="37" t="e">
        <v>#REF!</v>
      </c>
      <c r="G18" s="37" t="e">
        <v>#REF!</v>
      </c>
      <c r="H18" s="37"/>
    </row>
    <row r="19" spans="1:8" ht="15.75" thickBot="1">
      <c r="A19" s="3"/>
      <c r="B19" s="36" t="e">
        <v>#REF!</v>
      </c>
      <c r="C19" s="37" t="e">
        <v>#REF!</v>
      </c>
      <c r="D19" s="37" t="e">
        <v>#REF!</v>
      </c>
      <c r="E19" s="37" t="e">
        <v>#REF!</v>
      </c>
      <c r="F19" s="37" t="e">
        <v>#REF!</v>
      </c>
      <c r="G19" s="37" t="e">
        <v>#REF!</v>
      </c>
      <c r="H19" s="37"/>
    </row>
    <row r="20" spans="2:9" ht="15.75" thickBot="1">
      <c r="B20" s="7"/>
      <c r="C20" s="7"/>
      <c r="D20" s="7"/>
      <c r="E20" s="7"/>
      <c r="G20" s="7"/>
      <c r="H20" s="24">
        <v>132586</v>
      </c>
      <c r="I20" s="7"/>
    </row>
    <row r="21" ht="15">
      <c r="A21" s="27" t="s">
        <v>56</v>
      </c>
    </row>
    <row r="22" spans="1:3" ht="15.75" thickBot="1">
      <c r="A22" s="5" t="s">
        <v>3</v>
      </c>
      <c r="B22" s="5" t="s">
        <v>62</v>
      </c>
      <c r="C22" s="5" t="s">
        <v>63</v>
      </c>
    </row>
    <row r="23" spans="1:3" ht="68.25" customHeight="1" thickTop="1">
      <c r="A23" s="4" t="s">
        <v>57</v>
      </c>
      <c r="B23" s="4" t="s">
        <v>70</v>
      </c>
      <c r="C23" s="4" t="s">
        <v>254</v>
      </c>
    </row>
    <row r="24" spans="1:3" ht="15">
      <c r="A24" s="3" t="s">
        <v>58</v>
      </c>
      <c r="B24" s="3" t="s">
        <v>115</v>
      </c>
      <c r="C24" s="3"/>
    </row>
    <row r="25" spans="1:3" ht="15">
      <c r="A25" s="3" t="s">
        <v>59</v>
      </c>
      <c r="B25" s="3" t="s">
        <v>115</v>
      </c>
      <c r="C25" s="3"/>
    </row>
    <row r="26" spans="1:3" ht="59.25" customHeight="1">
      <c r="A26" s="3" t="s">
        <v>60</v>
      </c>
      <c r="B26" s="3" t="s">
        <v>70</v>
      </c>
      <c r="C26" s="54" t="s">
        <v>116</v>
      </c>
    </row>
    <row r="27" spans="1:3" ht="112.5" customHeight="1">
      <c r="A27" s="3" t="s">
        <v>61</v>
      </c>
      <c r="B27" s="3" t="s">
        <v>70</v>
      </c>
      <c r="C27" s="93" t="s">
        <v>253</v>
      </c>
    </row>
    <row r="29" ht="15">
      <c r="A29" s="27" t="s">
        <v>23</v>
      </c>
    </row>
    <row r="30" spans="1:3" ht="15.75" thickBot="1">
      <c r="A30" s="5" t="s">
        <v>3</v>
      </c>
      <c r="B30" s="5" t="s">
        <v>4</v>
      </c>
      <c r="C30" s="5" t="s">
        <v>5</v>
      </c>
    </row>
    <row r="31" spans="1:3" ht="30.75" thickTop="1">
      <c r="A31" s="70" t="s">
        <v>79</v>
      </c>
      <c r="B31" s="70" t="s">
        <v>117</v>
      </c>
      <c r="C31" s="70">
        <v>17119</v>
      </c>
    </row>
    <row r="32" spans="1:3" ht="30">
      <c r="A32" s="60" t="s">
        <v>93</v>
      </c>
      <c r="B32" s="60" t="s">
        <v>117</v>
      </c>
      <c r="C32" s="60">
        <v>4095</v>
      </c>
    </row>
    <row r="33" spans="1:3" ht="15">
      <c r="A33" s="3"/>
      <c r="B33" s="3"/>
      <c r="C33" s="3"/>
    </row>
    <row r="34" spans="1:3" ht="15">
      <c r="A34" s="3"/>
      <c r="B34" s="3"/>
      <c r="C34" s="3"/>
    </row>
    <row r="35" spans="2:3" ht="15.75" thickBot="1">
      <c r="B35" s="1" t="s">
        <v>6</v>
      </c>
      <c r="C35" s="8">
        <v>21214</v>
      </c>
    </row>
  </sheetData>
  <mergeCells count="1">
    <mergeCell ref="G2:I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0"/>
  <sheetViews>
    <sheetView tabSelected="1" workbookViewId="0" topLeftCell="A1">
      <selection activeCell="H67" sqref="H67"/>
    </sheetView>
  </sheetViews>
  <sheetFormatPr defaultColWidth="9.140625" defaultRowHeight="15"/>
  <cols>
    <col min="1" max="1" width="25.140625" style="1" customWidth="1"/>
    <col min="2" max="2" width="21.7109375" style="1" customWidth="1"/>
    <col min="3" max="3" width="24.421875" style="1" customWidth="1"/>
    <col min="4" max="4" width="27.421875" style="1" customWidth="1"/>
    <col min="5" max="5" width="21.7109375" style="1" customWidth="1"/>
    <col min="6" max="6" width="24.8515625" style="1" customWidth="1"/>
    <col min="7" max="7" width="15.421875" style="1" customWidth="1"/>
    <col min="8" max="8" width="16.00390625" style="1" customWidth="1"/>
    <col min="9" max="9" width="23.28125" style="1" customWidth="1"/>
    <col min="10" max="16384" width="9.140625" style="1" customWidth="1"/>
  </cols>
  <sheetData>
    <row r="1" spans="1:3" ht="27.75" customHeight="1">
      <c r="A1" s="30" t="str">
        <f>'[1]Koond'!A1</f>
        <v xml:space="preserve">Lisa 2  - PIIRKONDLIKE ALGATUSTE TUGIPROGRAMMI 2015-2016  vorm </v>
      </c>
      <c r="B1" s="13"/>
      <c r="C1" s="13"/>
    </row>
    <row r="2" spans="1:9" ht="27" customHeight="1">
      <c r="A2" s="27" t="s">
        <v>34</v>
      </c>
      <c r="G2" s="96"/>
      <c r="H2" s="96"/>
      <c r="I2" s="96"/>
    </row>
    <row r="3" spans="1:9" ht="17.25" customHeight="1">
      <c r="A3" s="27" t="s">
        <v>35</v>
      </c>
      <c r="G3" s="51"/>
      <c r="H3" s="51"/>
      <c r="I3" s="51"/>
    </row>
    <row r="4" spans="1:9" ht="27.75" customHeight="1">
      <c r="A4" s="28" t="str">
        <f>'[1]Koond'!A4</f>
        <v>Jõgeva maakonna piirkondlike algatuste tugiprogramm</v>
      </c>
      <c r="G4" s="51"/>
      <c r="H4" s="51"/>
      <c r="I4" s="51"/>
    </row>
    <row r="5" spans="1:9" ht="27.75" customHeight="1">
      <c r="A5" s="28"/>
      <c r="G5" s="51"/>
      <c r="H5" s="51"/>
      <c r="I5" s="51"/>
    </row>
    <row r="6" spans="1:3" ht="18.75">
      <c r="A6" s="29" t="s">
        <v>55</v>
      </c>
      <c r="B6" s="18" t="str">
        <f ca="1">MID(CELL("filename",A3),FIND("]",CELL("filename",A3))+1,256)</f>
        <v>1</v>
      </c>
      <c r="C6" s="13"/>
    </row>
    <row r="7" spans="1:3" ht="18.75">
      <c r="A7" s="34" t="s">
        <v>64</v>
      </c>
      <c r="B7" s="86" t="s">
        <v>161</v>
      </c>
      <c r="C7" s="13"/>
    </row>
    <row r="8" ht="15">
      <c r="B8" s="19"/>
    </row>
    <row r="9" spans="1:2" ht="20.25" customHeight="1">
      <c r="A9" s="107" t="s">
        <v>36</v>
      </c>
      <c r="B9" s="108"/>
    </row>
    <row r="10" spans="1:5" ht="15">
      <c r="A10" s="109" t="s">
        <v>7</v>
      </c>
      <c r="B10" s="110"/>
      <c r="C10" s="110"/>
      <c r="D10" s="110"/>
      <c r="E10" s="111"/>
    </row>
    <row r="11" spans="1:5" ht="88.5" customHeight="1" thickBot="1">
      <c r="A11" s="112" t="s">
        <v>246</v>
      </c>
      <c r="B11" s="112"/>
      <c r="C11" s="112"/>
      <c r="D11" s="112"/>
      <c r="E11" s="112"/>
    </row>
    <row r="12" spans="1:5" ht="76.5" customHeight="1" thickBot="1" thickTop="1">
      <c r="A12" s="45" t="s">
        <v>66</v>
      </c>
      <c r="B12" s="113" t="s">
        <v>108</v>
      </c>
      <c r="C12" s="113"/>
      <c r="D12" s="113"/>
      <c r="E12" s="113"/>
    </row>
    <row r="13" spans="1:5" ht="239.25" customHeight="1" thickBot="1" thickTop="1">
      <c r="A13" s="41" t="s">
        <v>29</v>
      </c>
      <c r="B13" s="104" t="s">
        <v>174</v>
      </c>
      <c r="C13" s="105"/>
      <c r="D13" s="105"/>
      <c r="E13" s="106"/>
    </row>
    <row r="14" spans="1:5" ht="58.5" customHeight="1" thickBot="1" thickTop="1">
      <c r="A14" s="41" t="s">
        <v>67</v>
      </c>
      <c r="B14" s="97"/>
      <c r="C14" s="97"/>
      <c r="D14" s="97"/>
      <c r="E14" s="97"/>
    </row>
    <row r="15" ht="15.75" thickTop="1"/>
    <row r="16" ht="15">
      <c r="A16" s="46" t="s">
        <v>37</v>
      </c>
    </row>
    <row r="17" spans="1:6" ht="60" customHeight="1">
      <c r="A17" s="98" t="s">
        <v>69</v>
      </c>
      <c r="B17" s="98"/>
      <c r="C17" s="98"/>
      <c r="D17" s="98"/>
      <c r="E17" s="98"/>
      <c r="F17" s="98"/>
    </row>
    <row r="18" spans="1:9" ht="3" customHeight="1" hidden="1">
      <c r="A18" s="98"/>
      <c r="B18" s="98"/>
      <c r="C18" s="98"/>
      <c r="D18" s="98"/>
      <c r="E18" s="98"/>
      <c r="F18" s="98"/>
      <c r="G18" s="39"/>
      <c r="H18" s="39"/>
      <c r="I18" s="7"/>
    </row>
    <row r="19" spans="1:8" ht="15" hidden="1">
      <c r="A19" s="98"/>
      <c r="B19" s="98"/>
      <c r="C19" s="98"/>
      <c r="D19" s="98"/>
      <c r="E19" s="98"/>
      <c r="F19" s="98"/>
      <c r="G19" s="12"/>
      <c r="H19" s="11"/>
    </row>
    <row r="20" spans="1:8" ht="15" hidden="1">
      <c r="A20" s="98"/>
      <c r="B20" s="98"/>
      <c r="C20" s="98"/>
      <c r="D20" s="98"/>
      <c r="E20" s="98"/>
      <c r="F20" s="98"/>
      <c r="G20" s="12"/>
      <c r="H20" s="11"/>
    </row>
    <row r="21" spans="1:8" ht="15">
      <c r="A21" s="53"/>
      <c r="B21" s="99" t="s">
        <v>30</v>
      </c>
      <c r="C21" s="100"/>
      <c r="D21" s="101" t="s">
        <v>9</v>
      </c>
      <c r="E21" s="101"/>
      <c r="F21" s="12"/>
      <c r="G21" s="12"/>
      <c r="H21" s="11"/>
    </row>
    <row r="22" spans="1:8" ht="310.5" customHeight="1">
      <c r="A22" s="43" t="s">
        <v>68</v>
      </c>
      <c r="B22" s="99" t="s">
        <v>242</v>
      </c>
      <c r="C22" s="102"/>
      <c r="D22" s="103" t="s">
        <v>241</v>
      </c>
      <c r="E22" s="103"/>
      <c r="F22" s="12"/>
      <c r="G22" s="12"/>
      <c r="H22" s="11"/>
    </row>
    <row r="23" spans="1:8" ht="232.5" customHeight="1">
      <c r="A23" s="44" t="s">
        <v>24</v>
      </c>
      <c r="B23" s="99" t="s">
        <v>235</v>
      </c>
      <c r="C23" s="125"/>
      <c r="D23" s="103" t="s">
        <v>243</v>
      </c>
      <c r="E23" s="103"/>
      <c r="F23" s="12"/>
      <c r="G23" s="12"/>
      <c r="H23" s="11"/>
    </row>
    <row r="24" spans="1:8" ht="90" customHeight="1">
      <c r="A24" s="44" t="s">
        <v>38</v>
      </c>
      <c r="B24" s="121" t="s">
        <v>175</v>
      </c>
      <c r="C24" s="102"/>
      <c r="D24" s="103" t="s">
        <v>233</v>
      </c>
      <c r="E24" s="122"/>
      <c r="F24" s="12"/>
      <c r="G24" s="12"/>
      <c r="H24" s="11"/>
    </row>
    <row r="25" spans="1:8" ht="90.75" customHeight="1">
      <c r="A25" s="44" t="s">
        <v>39</v>
      </c>
      <c r="B25" s="123" t="s">
        <v>176</v>
      </c>
      <c r="C25" s="124"/>
      <c r="D25" s="101" t="s">
        <v>228</v>
      </c>
      <c r="E25" s="101"/>
      <c r="F25" s="12"/>
      <c r="G25" s="12"/>
      <c r="H25" s="11"/>
    </row>
    <row r="26" spans="1:8" ht="108" customHeight="1">
      <c r="A26" s="44" t="s">
        <v>65</v>
      </c>
      <c r="B26" s="123" t="s">
        <v>258</v>
      </c>
      <c r="C26" s="124"/>
      <c r="D26" s="101" t="s">
        <v>234</v>
      </c>
      <c r="E26" s="101"/>
      <c r="F26" s="12"/>
      <c r="G26" s="12"/>
      <c r="H26" s="11"/>
    </row>
    <row r="27" spans="1:8" ht="93.75" customHeight="1">
      <c r="A27" s="44" t="s">
        <v>40</v>
      </c>
      <c r="B27" s="123" t="s">
        <v>259</v>
      </c>
      <c r="C27" s="124"/>
      <c r="D27" s="101" t="s">
        <v>90</v>
      </c>
      <c r="E27" s="101"/>
      <c r="F27" s="12"/>
      <c r="G27" s="12"/>
      <c r="H27" s="11"/>
    </row>
    <row r="28" spans="1:8" ht="84" customHeight="1">
      <c r="A28" s="44" t="s">
        <v>8</v>
      </c>
      <c r="B28" s="99" t="s">
        <v>91</v>
      </c>
      <c r="C28" s="100"/>
      <c r="D28" s="101" t="s">
        <v>177</v>
      </c>
      <c r="E28" s="101"/>
      <c r="F28" s="12"/>
      <c r="G28" s="12"/>
      <c r="H28" s="11"/>
    </row>
    <row r="29" spans="1:8" ht="15">
      <c r="A29" s="31"/>
      <c r="B29" s="10"/>
      <c r="C29" s="10"/>
      <c r="D29" s="10"/>
      <c r="E29" s="11"/>
      <c r="F29" s="12"/>
      <c r="G29" s="12"/>
      <c r="H29" s="11"/>
    </row>
    <row r="30" spans="1:8" ht="15">
      <c r="A30" s="46" t="s">
        <v>41</v>
      </c>
      <c r="G30" s="12"/>
      <c r="H30" s="11"/>
    </row>
    <row r="31" spans="1:8" ht="409.5" customHeight="1">
      <c r="A31" s="114" t="s">
        <v>274</v>
      </c>
      <c r="B31" s="115"/>
      <c r="C31" s="115"/>
      <c r="D31" s="115"/>
      <c r="E31" s="116"/>
      <c r="F31" s="12"/>
      <c r="G31" s="12"/>
      <c r="H31" s="12"/>
    </row>
    <row r="32" spans="1:8" ht="25.5" customHeight="1">
      <c r="A32" s="31"/>
      <c r="B32" s="10"/>
      <c r="C32" s="10"/>
      <c r="D32" s="10"/>
      <c r="E32" s="11"/>
      <c r="F32" s="12"/>
      <c r="G32" s="12"/>
      <c r="H32" s="11"/>
    </row>
    <row r="33" spans="1:8" ht="113.25" customHeight="1" hidden="1">
      <c r="A33" s="31"/>
      <c r="B33" s="10"/>
      <c r="C33" s="10"/>
      <c r="D33" s="10"/>
      <c r="E33" s="11"/>
      <c r="F33" s="12"/>
      <c r="G33" s="12"/>
      <c r="H33" s="11"/>
    </row>
    <row r="34" spans="1:8" ht="113.25" customHeight="1" hidden="1">
      <c r="A34" s="31"/>
      <c r="B34" s="10"/>
      <c r="C34" s="10"/>
      <c r="D34" s="10"/>
      <c r="E34" s="11"/>
      <c r="F34" s="12"/>
      <c r="G34" s="12"/>
      <c r="H34" s="11"/>
    </row>
    <row r="35" spans="1:8" ht="113.25" customHeight="1" hidden="1">
      <c r="A35" s="31"/>
      <c r="B35" s="10"/>
      <c r="C35" s="10"/>
      <c r="D35" s="10"/>
      <c r="E35" s="11"/>
      <c r="F35" s="12"/>
      <c r="G35" s="12"/>
      <c r="H35" s="11"/>
    </row>
    <row r="36" spans="1:8" ht="24.75" customHeight="1">
      <c r="A36" s="47" t="s">
        <v>42</v>
      </c>
      <c r="B36" s="10"/>
      <c r="C36" s="10"/>
      <c r="D36" s="10"/>
      <c r="E36" s="11"/>
      <c r="F36" s="12"/>
      <c r="G36" s="12"/>
      <c r="H36" s="11"/>
    </row>
    <row r="37" spans="1:4" ht="31.5" customHeight="1" thickBot="1">
      <c r="A37" s="41" t="s">
        <v>22</v>
      </c>
      <c r="B37" s="138" t="s">
        <v>43</v>
      </c>
      <c r="C37" s="139"/>
      <c r="D37" s="41" t="s">
        <v>10</v>
      </c>
    </row>
    <row r="38" spans="1:5" ht="45" customHeight="1" thickTop="1">
      <c r="A38" s="4" t="s">
        <v>81</v>
      </c>
      <c r="B38" s="140" t="s">
        <v>82</v>
      </c>
      <c r="C38" s="141"/>
      <c r="D38" s="6" t="s">
        <v>92</v>
      </c>
      <c r="E38" s="48" t="str">
        <f>A38&amp;"; "&amp;A39&amp;"; "&amp;A41&amp;"; "&amp;A40&amp;"; "&amp;A42&amp;"; "&amp;A43</f>
        <v>SA Jõgevamaa Arendus- ja Ettevõtluskeskus; Jõgevamaa Omavalitsuste Liit; Jõgeva Maavalitsus; Jõgevamaa turismiasjalised; Jõgevamaa Turismiinfokeskus; Jõgevamaa kohalikud omavalitsused</v>
      </c>
    </row>
    <row r="39" spans="1:4" ht="30" customHeight="1">
      <c r="A39" s="74" t="s">
        <v>79</v>
      </c>
      <c r="B39" s="117" t="s">
        <v>187</v>
      </c>
      <c r="C39" s="118"/>
      <c r="D39" s="3" t="s">
        <v>144</v>
      </c>
    </row>
    <row r="40" spans="1:4" ht="58.5" customHeight="1">
      <c r="A40" s="74" t="s">
        <v>83</v>
      </c>
      <c r="B40" s="117" t="s">
        <v>84</v>
      </c>
      <c r="C40" s="118"/>
      <c r="D40" s="77" t="s">
        <v>145</v>
      </c>
    </row>
    <row r="41" spans="1:4" ht="43.5" customHeight="1">
      <c r="A41" s="74" t="s">
        <v>76</v>
      </c>
      <c r="B41" s="117" t="s">
        <v>185</v>
      </c>
      <c r="C41" s="118"/>
      <c r="D41" s="3" t="s">
        <v>186</v>
      </c>
    </row>
    <row r="42" spans="1:4" ht="42" customHeight="1">
      <c r="A42" s="74" t="s">
        <v>146</v>
      </c>
      <c r="B42" s="135" t="s">
        <v>147</v>
      </c>
      <c r="C42" s="134"/>
      <c r="D42" s="3" t="s">
        <v>148</v>
      </c>
    </row>
    <row r="43" spans="1:4" ht="42" customHeight="1">
      <c r="A43" s="75" t="s">
        <v>137</v>
      </c>
      <c r="B43" s="136" t="s">
        <v>139</v>
      </c>
      <c r="C43" s="137"/>
      <c r="D43" s="76" t="s">
        <v>138</v>
      </c>
    </row>
    <row r="44" spans="1:4" ht="18.75" customHeight="1">
      <c r="A44" s="74" t="s">
        <v>95</v>
      </c>
      <c r="B44" s="117" t="s">
        <v>96</v>
      </c>
      <c r="C44" s="118"/>
      <c r="D44" s="3" t="s">
        <v>149</v>
      </c>
    </row>
    <row r="45" spans="1:4" ht="18.75" customHeight="1">
      <c r="A45" s="74" t="s">
        <v>122</v>
      </c>
      <c r="B45" s="117" t="s">
        <v>96</v>
      </c>
      <c r="C45" s="118"/>
      <c r="D45" s="3" t="s">
        <v>150</v>
      </c>
    </row>
    <row r="46" spans="1:4" ht="18.75" customHeight="1">
      <c r="A46" s="74" t="s">
        <v>107</v>
      </c>
      <c r="B46" s="117" t="s">
        <v>96</v>
      </c>
      <c r="C46" s="118"/>
      <c r="D46" s="3" t="s">
        <v>151</v>
      </c>
    </row>
    <row r="47" spans="1:4" ht="30" customHeight="1">
      <c r="A47" s="74" t="s">
        <v>123</v>
      </c>
      <c r="B47" s="117" t="s">
        <v>96</v>
      </c>
      <c r="C47" s="118"/>
      <c r="D47" s="3" t="s">
        <v>152</v>
      </c>
    </row>
    <row r="48" spans="1:4" ht="30" customHeight="1">
      <c r="A48" s="74" t="s">
        <v>94</v>
      </c>
      <c r="B48" s="117" t="s">
        <v>96</v>
      </c>
      <c r="C48" s="118"/>
      <c r="D48" s="3" t="s">
        <v>153</v>
      </c>
    </row>
    <row r="49" spans="1:4" ht="30" customHeight="1">
      <c r="A49" s="74" t="s">
        <v>188</v>
      </c>
      <c r="B49" s="117" t="s">
        <v>96</v>
      </c>
      <c r="C49" s="118"/>
      <c r="D49" s="3" t="s">
        <v>154</v>
      </c>
    </row>
    <row r="50" spans="1:4" ht="30" customHeight="1">
      <c r="A50" s="75" t="s">
        <v>97</v>
      </c>
      <c r="B50" s="119" t="s">
        <v>136</v>
      </c>
      <c r="C50" s="120"/>
      <c r="D50" s="76" t="s">
        <v>99</v>
      </c>
    </row>
    <row r="51" spans="2:8" ht="15">
      <c r="B51" s="10"/>
      <c r="C51" s="10"/>
      <c r="D51" s="10"/>
      <c r="E51" s="11"/>
      <c r="F51" s="12"/>
      <c r="G51" s="12"/>
      <c r="H51" s="11"/>
    </row>
    <row r="53" ht="30">
      <c r="A53" s="1" t="s">
        <v>44</v>
      </c>
    </row>
    <row r="54" spans="1:8" ht="30.75" customHeight="1" thickBot="1">
      <c r="A54" s="3"/>
      <c r="B54" s="55" t="s">
        <v>45</v>
      </c>
      <c r="C54" s="41" t="s">
        <v>47</v>
      </c>
      <c r="D54" s="41" t="s">
        <v>46</v>
      </c>
      <c r="E54" s="41" t="s">
        <v>10</v>
      </c>
      <c r="G54" s="7"/>
      <c r="H54" s="7"/>
    </row>
    <row r="55" spans="1:8" ht="77.25" customHeight="1" thickTop="1">
      <c r="A55" s="52" t="s">
        <v>111</v>
      </c>
      <c r="B55" s="58">
        <v>42309</v>
      </c>
      <c r="C55" s="59">
        <v>42735</v>
      </c>
      <c r="D55" s="4" t="s">
        <v>71</v>
      </c>
      <c r="E55" s="33" t="s">
        <v>85</v>
      </c>
      <c r="G55" s="7"/>
      <c r="H55" s="7"/>
    </row>
    <row r="56" spans="1:5" ht="45" customHeight="1">
      <c r="A56" s="3"/>
      <c r="B56" s="57"/>
      <c r="C56" s="56"/>
      <c r="D56" s="3"/>
      <c r="E56" s="57"/>
    </row>
    <row r="57" ht="15">
      <c r="B57" s="3"/>
    </row>
    <row r="58" spans="1:6" ht="16.5" customHeight="1">
      <c r="A58" s="1" t="s">
        <v>11</v>
      </c>
      <c r="B58" s="58">
        <v>42309</v>
      </c>
      <c r="C58" s="59">
        <v>42735</v>
      </c>
      <c r="E58" s="35" t="str">
        <f>B58&amp;" -"&amp;C58</f>
        <v>42309 -42735</v>
      </c>
      <c r="F58" s="49" t="str">
        <f>TEXT(B58,"dd.mm.yyyy")&amp;" - "&amp;TEXT(C58,"dd.mm.yyyy")</f>
        <v>01.11.2015 - 31.12.2016</v>
      </c>
    </row>
    <row r="59" spans="2:3" ht="15">
      <c r="B59" s="32"/>
      <c r="C59" s="32"/>
    </row>
    <row r="60" spans="1:2" ht="15.75" customHeight="1">
      <c r="A60" s="128" t="s">
        <v>12</v>
      </c>
      <c r="B60" s="129"/>
    </row>
    <row r="61" spans="1:4" ht="15.75" thickBot="1">
      <c r="A61" s="16" t="s">
        <v>33</v>
      </c>
      <c r="B61" s="16" t="s">
        <v>13</v>
      </c>
      <c r="C61" s="16" t="s">
        <v>31</v>
      </c>
      <c r="D61" s="16" t="s">
        <v>14</v>
      </c>
    </row>
    <row r="62" spans="1:4" ht="30.75" thickTop="1">
      <c r="A62" s="63" t="s">
        <v>260</v>
      </c>
      <c r="B62" s="90" t="s">
        <v>166</v>
      </c>
      <c r="C62" s="64" t="s">
        <v>77</v>
      </c>
      <c r="D62" s="64">
        <v>18700</v>
      </c>
    </row>
    <row r="63" spans="1:4" ht="76.5" customHeight="1">
      <c r="A63" s="65" t="s">
        <v>178</v>
      </c>
      <c r="B63" s="78" t="s">
        <v>251</v>
      </c>
      <c r="C63" s="64" t="s">
        <v>77</v>
      </c>
      <c r="D63" s="64">
        <v>8000</v>
      </c>
    </row>
    <row r="64" spans="1:4" ht="44.25" customHeight="1">
      <c r="A64" s="78" t="s">
        <v>184</v>
      </c>
      <c r="B64" s="78" t="s">
        <v>155</v>
      </c>
      <c r="C64" s="64" t="s">
        <v>77</v>
      </c>
      <c r="D64" s="64"/>
    </row>
    <row r="65" spans="1:4" ht="61.5" customHeight="1">
      <c r="A65" s="65" t="s">
        <v>179</v>
      </c>
      <c r="B65" s="78" t="s">
        <v>262</v>
      </c>
      <c r="C65" s="64" t="s">
        <v>77</v>
      </c>
      <c r="D65" s="64">
        <v>6137</v>
      </c>
    </row>
    <row r="66" spans="1:4" ht="38.25" customHeight="1">
      <c r="A66" s="65" t="s">
        <v>180</v>
      </c>
      <c r="B66" s="78" t="s">
        <v>250</v>
      </c>
      <c r="C66" s="64" t="s">
        <v>77</v>
      </c>
      <c r="D66" s="64">
        <v>4000</v>
      </c>
    </row>
    <row r="67" spans="1:5" ht="47.25" customHeight="1">
      <c r="A67" s="65" t="s">
        <v>270</v>
      </c>
      <c r="B67" s="78" t="s">
        <v>268</v>
      </c>
      <c r="C67" s="64" t="s">
        <v>77</v>
      </c>
      <c r="D67" s="85">
        <v>7290</v>
      </c>
      <c r="E67" s="91"/>
    </row>
    <row r="68" spans="1:4" ht="36.75" customHeight="1">
      <c r="A68" s="61" t="s">
        <v>181</v>
      </c>
      <c r="B68" s="21" t="s">
        <v>220</v>
      </c>
      <c r="C68" s="64" t="s">
        <v>77</v>
      </c>
      <c r="D68" s="64">
        <v>6000</v>
      </c>
    </row>
    <row r="69" spans="1:4" ht="75" customHeight="1">
      <c r="A69" s="82" t="s">
        <v>229</v>
      </c>
      <c r="B69" s="84" t="s">
        <v>230</v>
      </c>
      <c r="C69" s="64" t="s">
        <v>77</v>
      </c>
      <c r="D69" s="82">
        <v>3110</v>
      </c>
    </row>
    <row r="70" spans="1:4" ht="17.25" customHeight="1">
      <c r="A70" s="82" t="s">
        <v>261</v>
      </c>
      <c r="B70" s="84" t="s">
        <v>166</v>
      </c>
      <c r="C70" s="64" t="s">
        <v>77</v>
      </c>
      <c r="D70" s="82">
        <v>3899</v>
      </c>
    </row>
    <row r="71" spans="1:4" ht="15.75" thickBot="1">
      <c r="A71" s="13"/>
      <c r="B71" s="13"/>
      <c r="C71" s="40" t="s">
        <v>15</v>
      </c>
      <c r="D71" s="89">
        <f>SUM(D62:D70)</f>
        <v>57136</v>
      </c>
    </row>
    <row r="72" s="13" customFormat="1" ht="15"/>
    <row r="73" spans="1:2" ht="15">
      <c r="A73" s="23" t="s">
        <v>32</v>
      </c>
      <c r="B73" s="23"/>
    </row>
    <row r="74" spans="1:4" ht="15.75" customHeight="1">
      <c r="A74" s="130" t="s">
        <v>16</v>
      </c>
      <c r="B74" s="130"/>
      <c r="C74" s="130" t="s">
        <v>17</v>
      </c>
      <c r="D74" s="130"/>
    </row>
    <row r="75" spans="1:4" ht="32.25" customHeight="1">
      <c r="A75" s="131" t="s">
        <v>182</v>
      </c>
      <c r="B75" s="132"/>
      <c r="C75" s="126" t="s">
        <v>86</v>
      </c>
      <c r="D75" s="127"/>
    </row>
    <row r="76" spans="1:4" ht="58.5" customHeight="1">
      <c r="A76" s="133" t="s">
        <v>87</v>
      </c>
      <c r="B76" s="146"/>
      <c r="C76" s="126" t="s">
        <v>88</v>
      </c>
      <c r="D76" s="127"/>
    </row>
    <row r="77" spans="1:4" ht="45.75" customHeight="1">
      <c r="A77" s="142" t="s">
        <v>156</v>
      </c>
      <c r="B77" s="143"/>
      <c r="C77" s="126" t="s">
        <v>157</v>
      </c>
      <c r="D77" s="126"/>
    </row>
    <row r="78" spans="1:4" ht="39.75" customHeight="1">
      <c r="A78" s="144" t="s">
        <v>160</v>
      </c>
      <c r="B78" s="145"/>
      <c r="C78" s="127" t="s">
        <v>114</v>
      </c>
      <c r="D78" s="127"/>
    </row>
    <row r="79" spans="1:4" ht="45.75" customHeight="1">
      <c r="A79" s="126" t="s">
        <v>183</v>
      </c>
      <c r="B79" s="126"/>
      <c r="C79" s="126" t="s">
        <v>135</v>
      </c>
      <c r="D79" s="126"/>
    </row>
    <row r="80" spans="1:4" ht="33.75" customHeight="1">
      <c r="A80" s="133" t="s">
        <v>140</v>
      </c>
      <c r="B80" s="134"/>
      <c r="C80" s="126" t="s">
        <v>141</v>
      </c>
      <c r="D80" s="126"/>
    </row>
    <row r="81" ht="33.75" customHeight="1"/>
  </sheetData>
  <mergeCells count="54">
    <mergeCell ref="A80:B80"/>
    <mergeCell ref="C80:D80"/>
    <mergeCell ref="B42:C42"/>
    <mergeCell ref="B43:C43"/>
    <mergeCell ref="B37:C37"/>
    <mergeCell ref="B38:C38"/>
    <mergeCell ref="B39:C39"/>
    <mergeCell ref="B40:C40"/>
    <mergeCell ref="A79:B79"/>
    <mergeCell ref="C79:D79"/>
    <mergeCell ref="C75:D75"/>
    <mergeCell ref="A77:B77"/>
    <mergeCell ref="C77:D77"/>
    <mergeCell ref="A78:B78"/>
    <mergeCell ref="C78:D78"/>
    <mergeCell ref="A76:B76"/>
    <mergeCell ref="C76:D76"/>
    <mergeCell ref="A60:B60"/>
    <mergeCell ref="A74:B74"/>
    <mergeCell ref="C74:D74"/>
    <mergeCell ref="A75:B75"/>
    <mergeCell ref="D26:E26"/>
    <mergeCell ref="B27:C27"/>
    <mergeCell ref="D27:E27"/>
    <mergeCell ref="B28:C28"/>
    <mergeCell ref="D28:E28"/>
    <mergeCell ref="A31:E31"/>
    <mergeCell ref="B48:C48"/>
    <mergeCell ref="B49:C49"/>
    <mergeCell ref="B50:C50"/>
    <mergeCell ref="D23:E23"/>
    <mergeCell ref="B24:C24"/>
    <mergeCell ref="D24:E24"/>
    <mergeCell ref="B25:C25"/>
    <mergeCell ref="D25:E25"/>
    <mergeCell ref="B23:C23"/>
    <mergeCell ref="B46:C46"/>
    <mergeCell ref="B47:C47"/>
    <mergeCell ref="B41:C41"/>
    <mergeCell ref="B44:C44"/>
    <mergeCell ref="B45:C45"/>
    <mergeCell ref="B26:C26"/>
    <mergeCell ref="B13:E13"/>
    <mergeCell ref="G2:I2"/>
    <mergeCell ref="A9:B9"/>
    <mergeCell ref="A10:E10"/>
    <mergeCell ref="A11:E11"/>
    <mergeCell ref="B12:E12"/>
    <mergeCell ref="B14:E14"/>
    <mergeCell ref="A17:F20"/>
    <mergeCell ref="B21:C21"/>
    <mergeCell ref="D21:E21"/>
    <mergeCell ref="B22:C22"/>
    <mergeCell ref="D22:E22"/>
  </mergeCells>
  <printOptions/>
  <pageMargins left="0.7" right="0.7" top="0.75" bottom="0.75" header="0.3" footer="0.3"/>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workbookViewId="0" topLeftCell="A51">
      <selection activeCell="H37" sqref="H37"/>
    </sheetView>
  </sheetViews>
  <sheetFormatPr defaultColWidth="9.140625" defaultRowHeight="15"/>
  <cols>
    <col min="1" max="1" width="25.140625" style="1" customWidth="1"/>
    <col min="2" max="2" width="24.7109375" style="1" customWidth="1"/>
    <col min="3" max="3" width="21.7109375" style="1" customWidth="1"/>
    <col min="4" max="4" width="27.421875" style="1" customWidth="1"/>
    <col min="5" max="5" width="21.7109375" style="1" customWidth="1"/>
    <col min="6" max="6" width="24.8515625" style="1" customWidth="1"/>
    <col min="7" max="7" width="15.421875" style="1" customWidth="1"/>
    <col min="8" max="8" width="16.00390625" style="1" customWidth="1"/>
    <col min="9" max="9" width="23.28125" style="1" customWidth="1"/>
    <col min="10" max="16384" width="9.140625" style="1" customWidth="1"/>
  </cols>
  <sheetData>
    <row r="1" spans="1:3" ht="27.75" customHeight="1">
      <c r="A1" s="30">
        <f>Koond!A1</f>
        <v>0</v>
      </c>
      <c r="B1" s="13"/>
      <c r="C1" s="13"/>
    </row>
    <row r="2" spans="1:9" ht="27" customHeight="1">
      <c r="A2" s="27" t="s">
        <v>34</v>
      </c>
      <c r="G2" s="96"/>
      <c r="H2" s="96"/>
      <c r="I2" s="96"/>
    </row>
    <row r="3" spans="1:9" ht="17.25" customHeight="1">
      <c r="A3" s="27" t="s">
        <v>35</v>
      </c>
      <c r="G3" s="25"/>
      <c r="H3" s="25"/>
      <c r="I3" s="25"/>
    </row>
    <row r="4" spans="1:9" ht="22.5" customHeight="1">
      <c r="A4" s="28" t="str">
        <f>Koond!A4</f>
        <v>Jõgeva maakonna piirkondlike algatuste tugiprogramm</v>
      </c>
      <c r="G4" s="25"/>
      <c r="H4" s="25"/>
      <c r="I4" s="25"/>
    </row>
    <row r="5" spans="1:9" ht="27.75" customHeight="1">
      <c r="A5" s="28"/>
      <c r="G5" s="26"/>
      <c r="H5" s="26"/>
      <c r="I5" s="26"/>
    </row>
    <row r="6" spans="1:3" ht="18.75">
      <c r="A6" s="29" t="s">
        <v>55</v>
      </c>
      <c r="B6" s="18" t="str">
        <f ca="1">MID(CELL("filename",A3),FIND("]",CELL("filename",A3))+1,256)</f>
        <v>2</v>
      </c>
      <c r="C6" s="13"/>
    </row>
    <row r="7" spans="1:3" ht="31.5" customHeight="1">
      <c r="A7" s="34" t="s">
        <v>64</v>
      </c>
      <c r="B7" s="86" t="s">
        <v>162</v>
      </c>
      <c r="C7" s="13"/>
    </row>
    <row r="8" ht="15">
      <c r="B8" s="19"/>
    </row>
    <row r="9" spans="1:2" ht="20.25" customHeight="1">
      <c r="A9" s="107" t="s">
        <v>36</v>
      </c>
      <c r="B9" s="108"/>
    </row>
    <row r="10" spans="1:5" ht="18.75" customHeight="1">
      <c r="A10" s="109" t="s">
        <v>7</v>
      </c>
      <c r="B10" s="110"/>
      <c r="C10" s="110"/>
      <c r="D10" s="110"/>
      <c r="E10" s="111"/>
    </row>
    <row r="11" spans="1:5" ht="94.5" customHeight="1" thickBot="1">
      <c r="A11" s="112" t="s">
        <v>248</v>
      </c>
      <c r="B11" s="112"/>
      <c r="C11" s="112"/>
      <c r="D11" s="112"/>
      <c r="E11" s="112"/>
    </row>
    <row r="12" spans="1:5" ht="76.5" customHeight="1" thickBot="1" thickTop="1">
      <c r="A12" s="45" t="s">
        <v>66</v>
      </c>
      <c r="B12" s="113" t="s">
        <v>109</v>
      </c>
      <c r="C12" s="113"/>
      <c r="D12" s="113"/>
      <c r="E12" s="113"/>
    </row>
    <row r="13" spans="1:5" ht="96" customHeight="1" thickBot="1" thickTop="1">
      <c r="A13" s="41" t="s">
        <v>29</v>
      </c>
      <c r="B13" s="104" t="s">
        <v>217</v>
      </c>
      <c r="C13" s="105"/>
      <c r="D13" s="105"/>
      <c r="E13" s="106"/>
    </row>
    <row r="14" spans="1:5" ht="65.25" customHeight="1" thickBot="1" thickTop="1">
      <c r="A14" s="41" t="s">
        <v>67</v>
      </c>
      <c r="B14" s="97" t="s">
        <v>130</v>
      </c>
      <c r="C14" s="97"/>
      <c r="D14" s="97"/>
      <c r="E14" s="97"/>
    </row>
    <row r="15" ht="15.75" thickTop="1"/>
    <row r="16" ht="15">
      <c r="A16" s="46" t="s">
        <v>37</v>
      </c>
    </row>
    <row r="17" spans="1:6" ht="60" customHeight="1">
      <c r="A17" s="98" t="s">
        <v>69</v>
      </c>
      <c r="B17" s="98"/>
      <c r="C17" s="98"/>
      <c r="D17" s="98"/>
      <c r="E17" s="98"/>
      <c r="F17" s="98"/>
    </row>
    <row r="18" spans="1:9" ht="3" customHeight="1" hidden="1">
      <c r="A18" s="98"/>
      <c r="B18" s="98"/>
      <c r="C18" s="98"/>
      <c r="D18" s="98"/>
      <c r="E18" s="98"/>
      <c r="F18" s="98"/>
      <c r="G18" s="39"/>
      <c r="H18" s="39"/>
      <c r="I18" s="7"/>
    </row>
    <row r="19" spans="1:8" ht="15" hidden="1">
      <c r="A19" s="98"/>
      <c r="B19" s="98"/>
      <c r="C19" s="98"/>
      <c r="D19" s="98"/>
      <c r="E19" s="98"/>
      <c r="F19" s="98"/>
      <c r="G19" s="12"/>
      <c r="H19" s="11"/>
    </row>
    <row r="20" spans="1:8" ht="15" hidden="1">
      <c r="A20" s="98"/>
      <c r="B20" s="98"/>
      <c r="C20" s="98"/>
      <c r="D20" s="98"/>
      <c r="E20" s="98"/>
      <c r="F20" s="98"/>
      <c r="G20" s="12"/>
      <c r="H20" s="11"/>
    </row>
    <row r="21" spans="1:8" ht="15">
      <c r="A21" s="20"/>
      <c r="B21" s="99" t="s">
        <v>30</v>
      </c>
      <c r="C21" s="100"/>
      <c r="D21" s="101" t="s">
        <v>9</v>
      </c>
      <c r="E21" s="101"/>
      <c r="F21" s="12"/>
      <c r="G21" s="12"/>
      <c r="H21" s="11"/>
    </row>
    <row r="22" spans="1:8" ht="300.75" customHeight="1">
      <c r="A22" s="43" t="s">
        <v>68</v>
      </c>
      <c r="B22" s="121" t="s">
        <v>247</v>
      </c>
      <c r="C22" s="102"/>
      <c r="D22" s="153" t="s">
        <v>215</v>
      </c>
      <c r="E22" s="153"/>
      <c r="F22" s="12"/>
      <c r="G22" s="12"/>
      <c r="H22" s="11"/>
    </row>
    <row r="23" spans="1:8" ht="189.75" customHeight="1">
      <c r="A23" s="44" t="s">
        <v>24</v>
      </c>
      <c r="B23" s="121" t="s">
        <v>168</v>
      </c>
      <c r="C23" s="102"/>
      <c r="D23" s="153" t="s">
        <v>218</v>
      </c>
      <c r="E23" s="153"/>
      <c r="F23" s="12"/>
      <c r="G23" s="12"/>
      <c r="H23" s="11"/>
    </row>
    <row r="24" spans="1:8" ht="84" customHeight="1">
      <c r="A24" s="44" t="s">
        <v>38</v>
      </c>
      <c r="B24" s="154" t="s">
        <v>256</v>
      </c>
      <c r="C24" s="155"/>
      <c r="D24" s="153" t="s">
        <v>169</v>
      </c>
      <c r="E24" s="153"/>
      <c r="F24" s="12" t="s">
        <v>252</v>
      </c>
      <c r="G24" s="12"/>
      <c r="H24" s="11"/>
    </row>
    <row r="25" spans="1:8" ht="58.5" customHeight="1">
      <c r="A25" s="44" t="s">
        <v>39</v>
      </c>
      <c r="B25" s="121" t="s">
        <v>216</v>
      </c>
      <c r="C25" s="102"/>
      <c r="D25" s="121" t="s">
        <v>216</v>
      </c>
      <c r="E25" s="102"/>
      <c r="F25" s="12"/>
      <c r="G25" s="12"/>
      <c r="H25" s="11"/>
    </row>
    <row r="26" spans="1:8" ht="86.25" customHeight="1">
      <c r="A26" s="44" t="s">
        <v>65</v>
      </c>
      <c r="B26" s="121" t="s">
        <v>171</v>
      </c>
      <c r="C26" s="102"/>
      <c r="D26" s="153" t="s">
        <v>226</v>
      </c>
      <c r="E26" s="153"/>
      <c r="F26" s="12"/>
      <c r="G26" s="12"/>
      <c r="H26" s="11"/>
    </row>
    <row r="27" spans="1:8" ht="75" customHeight="1">
      <c r="A27" s="44" t="s">
        <v>40</v>
      </c>
      <c r="B27" s="154" t="s">
        <v>255</v>
      </c>
      <c r="C27" s="155"/>
      <c r="D27" s="101" t="s">
        <v>90</v>
      </c>
      <c r="E27" s="101"/>
      <c r="F27" s="12"/>
      <c r="G27" s="12"/>
      <c r="H27" s="11"/>
    </row>
    <row r="28" spans="1:8" ht="63" customHeight="1">
      <c r="A28" s="44" t="s">
        <v>8</v>
      </c>
      <c r="B28" s="123" t="s">
        <v>227</v>
      </c>
      <c r="C28" s="124"/>
      <c r="D28" s="123" t="s">
        <v>170</v>
      </c>
      <c r="E28" s="124"/>
      <c r="F28" s="12"/>
      <c r="G28" s="12"/>
      <c r="H28" s="11"/>
    </row>
    <row r="29" spans="1:8" ht="15">
      <c r="A29" s="31"/>
      <c r="B29" s="10"/>
      <c r="C29" s="10"/>
      <c r="D29" s="10"/>
      <c r="E29" s="11"/>
      <c r="F29" s="12"/>
      <c r="G29" s="12"/>
      <c r="H29" s="11"/>
    </row>
    <row r="30" spans="1:8" ht="15">
      <c r="A30" s="46" t="s">
        <v>41</v>
      </c>
      <c r="G30" s="12"/>
      <c r="H30" s="11"/>
    </row>
    <row r="31" spans="1:8" ht="285" customHeight="1">
      <c r="A31" s="156" t="s">
        <v>275</v>
      </c>
      <c r="B31" s="157"/>
      <c r="C31" s="157"/>
      <c r="D31" s="157"/>
      <c r="E31" s="158"/>
      <c r="F31" s="12"/>
      <c r="G31" s="12"/>
      <c r="H31" s="12"/>
    </row>
    <row r="32" spans="1:8" ht="25.5" customHeight="1">
      <c r="A32" s="31"/>
      <c r="B32" s="10"/>
      <c r="C32" s="10"/>
      <c r="D32" s="10"/>
      <c r="E32" s="11"/>
      <c r="F32" s="12"/>
      <c r="G32" s="12"/>
      <c r="H32" s="11"/>
    </row>
    <row r="33" spans="1:8" ht="113.25" customHeight="1" hidden="1">
      <c r="A33" s="31"/>
      <c r="B33" s="10"/>
      <c r="C33" s="10"/>
      <c r="D33" s="10"/>
      <c r="E33" s="11"/>
      <c r="F33" s="12"/>
      <c r="G33" s="12"/>
      <c r="H33" s="11"/>
    </row>
    <row r="34" spans="1:8" ht="113.25" customHeight="1" hidden="1">
      <c r="A34" s="31"/>
      <c r="B34" s="10"/>
      <c r="C34" s="10"/>
      <c r="D34" s="10"/>
      <c r="E34" s="11"/>
      <c r="F34" s="12"/>
      <c r="G34" s="12"/>
      <c r="H34" s="11"/>
    </row>
    <row r="35" spans="1:8" ht="113.25" customHeight="1" hidden="1">
      <c r="A35" s="31"/>
      <c r="B35" s="10"/>
      <c r="C35" s="10"/>
      <c r="D35" s="10"/>
      <c r="E35" s="11"/>
      <c r="F35" s="12"/>
      <c r="G35" s="12"/>
      <c r="H35" s="11"/>
    </row>
    <row r="36" spans="1:8" ht="24.75" customHeight="1">
      <c r="A36" s="47" t="s">
        <v>42</v>
      </c>
      <c r="B36" s="10"/>
      <c r="C36" s="10"/>
      <c r="D36" s="10"/>
      <c r="E36" s="11"/>
      <c r="F36" s="12"/>
      <c r="G36" s="12"/>
      <c r="H36" s="11"/>
    </row>
    <row r="37" spans="1:4" ht="31.5" customHeight="1" thickBot="1">
      <c r="A37" s="41" t="s">
        <v>22</v>
      </c>
      <c r="B37" s="138" t="s">
        <v>43</v>
      </c>
      <c r="C37" s="139"/>
      <c r="D37" s="41" t="s">
        <v>10</v>
      </c>
    </row>
    <row r="38" spans="1:5" ht="39.75" customHeight="1" thickTop="1">
      <c r="A38" s="73" t="s">
        <v>81</v>
      </c>
      <c r="B38" s="147" t="s">
        <v>73</v>
      </c>
      <c r="C38" s="148"/>
      <c r="D38" s="6"/>
      <c r="E38" s="48" t="str">
        <f>A38&amp;"; "&amp;A39&amp;"; "&amp;A41&amp;"; "&amp;A40&amp;"; "&amp;A42&amp;"; "&amp;A43</f>
        <v>SA Jõgevamaa Arendus- ja Ettevõtluskeskus; Ettevõtjad ja ettevõtjate liidud (Põltsamaa ja Jõgeva vald), Jõgeva Tootjate Liit; Jõgeva Maavalitsus; Töötukassa Jõgevamaa osakond; Jõgevamaa Omavalitsuste Liit; Jõgevamaa haridusasutused</v>
      </c>
    </row>
    <row r="39" spans="1:4" ht="49.5" customHeight="1">
      <c r="A39" s="73" t="s">
        <v>191</v>
      </c>
      <c r="B39" s="117" t="s">
        <v>192</v>
      </c>
      <c r="C39" s="118"/>
      <c r="D39" s="3"/>
    </row>
    <row r="40" spans="1:4" ht="37.5" customHeight="1">
      <c r="A40" s="54" t="s">
        <v>97</v>
      </c>
      <c r="B40" s="135" t="s">
        <v>98</v>
      </c>
      <c r="C40" s="134"/>
      <c r="D40" s="3" t="s">
        <v>99</v>
      </c>
    </row>
    <row r="41" spans="1:4" ht="46.5" customHeight="1">
      <c r="A41" s="50" t="s">
        <v>76</v>
      </c>
      <c r="B41" s="117" t="s">
        <v>142</v>
      </c>
      <c r="C41" s="118"/>
      <c r="D41" s="3" t="s">
        <v>143</v>
      </c>
    </row>
    <row r="42" spans="1:4" ht="32.25" customHeight="1">
      <c r="A42" s="54" t="s">
        <v>79</v>
      </c>
      <c r="B42" s="117" t="s">
        <v>80</v>
      </c>
      <c r="C42" s="118"/>
      <c r="D42" s="3" t="s">
        <v>112</v>
      </c>
    </row>
    <row r="43" spans="1:4" ht="32.25" customHeight="1">
      <c r="A43" s="80" t="s">
        <v>89</v>
      </c>
      <c r="B43" s="117" t="s">
        <v>189</v>
      </c>
      <c r="C43" s="118"/>
      <c r="D43" s="3" t="s">
        <v>190</v>
      </c>
    </row>
    <row r="44" spans="1:4" ht="35.25" customHeight="1">
      <c r="A44" s="54" t="s">
        <v>120</v>
      </c>
      <c r="B44" s="117" t="s">
        <v>119</v>
      </c>
      <c r="C44" s="118"/>
      <c r="D44" s="3"/>
    </row>
    <row r="45" spans="2:8" ht="15">
      <c r="B45" s="10"/>
      <c r="C45" s="10"/>
      <c r="D45" s="10"/>
      <c r="E45" s="11"/>
      <c r="F45" s="12"/>
      <c r="G45" s="12"/>
      <c r="H45" s="11"/>
    </row>
    <row r="47" ht="30">
      <c r="A47" s="1" t="s">
        <v>44</v>
      </c>
    </row>
    <row r="48" spans="1:8" ht="30.75" customHeight="1" thickBot="1">
      <c r="A48" s="3"/>
      <c r="B48" s="42" t="s">
        <v>45</v>
      </c>
      <c r="C48" s="41" t="s">
        <v>47</v>
      </c>
      <c r="D48" s="41" t="s">
        <v>46</v>
      </c>
      <c r="E48" s="41" t="s">
        <v>10</v>
      </c>
      <c r="G48" s="7"/>
      <c r="H48" s="7"/>
    </row>
    <row r="49" spans="1:8" ht="60" customHeight="1" thickTop="1">
      <c r="A49" s="52" t="s">
        <v>163</v>
      </c>
      <c r="B49" s="58">
        <v>42309</v>
      </c>
      <c r="C49" s="59">
        <v>42735</v>
      </c>
      <c r="D49" s="4" t="s">
        <v>71</v>
      </c>
      <c r="E49" s="33" t="s">
        <v>72</v>
      </c>
      <c r="G49" s="7"/>
      <c r="H49" s="7"/>
    </row>
    <row r="50" spans="1:5" ht="44.25" customHeight="1">
      <c r="A50" s="3"/>
      <c r="B50" s="3"/>
      <c r="C50" s="3"/>
      <c r="D50" s="3"/>
      <c r="E50" s="3"/>
    </row>
    <row r="51" spans="1:5" ht="42.75" customHeight="1" thickBot="1">
      <c r="A51" s="3" t="s">
        <v>11</v>
      </c>
      <c r="B51" s="62">
        <v>42309</v>
      </c>
      <c r="C51" s="87">
        <v>42735</v>
      </c>
      <c r="E51" s="35" t="str">
        <f>B51&amp;" -"&amp;C51</f>
        <v>42309 -42735</v>
      </c>
    </row>
    <row r="52" spans="2:3" ht="15">
      <c r="B52" s="32"/>
      <c r="C52" s="32"/>
    </row>
    <row r="53" spans="1:6" ht="16.5" customHeight="1">
      <c r="A53" s="128" t="s">
        <v>12</v>
      </c>
      <c r="B53" s="129"/>
      <c r="F53" s="49" t="str">
        <f>TEXT(B51,"dd.mm.yyyy")&amp;" - "&amp;TEXT(C51,"dd.mm.yyyy")</f>
        <v>01.11.2015 - 31.12.2016</v>
      </c>
    </row>
    <row r="54" spans="1:4" ht="30.75" thickBot="1">
      <c r="A54" s="16" t="s">
        <v>33</v>
      </c>
      <c r="B54" s="16" t="s">
        <v>13</v>
      </c>
      <c r="C54" s="16" t="s">
        <v>31</v>
      </c>
      <c r="D54" s="16" t="s">
        <v>14</v>
      </c>
    </row>
    <row r="55" spans="1:4" ht="45.75" thickTop="1">
      <c r="A55" s="82" t="s">
        <v>78</v>
      </c>
      <c r="B55" s="84" t="s">
        <v>121</v>
      </c>
      <c r="C55" s="64" t="s">
        <v>167</v>
      </c>
      <c r="D55" s="82">
        <v>6000</v>
      </c>
    </row>
    <row r="56" spans="1:5" ht="81.75" customHeight="1">
      <c r="A56" s="82" t="s">
        <v>236</v>
      </c>
      <c r="B56" s="84" t="s">
        <v>271</v>
      </c>
      <c r="C56" s="64" t="s">
        <v>77</v>
      </c>
      <c r="D56" s="82">
        <v>1500</v>
      </c>
      <c r="E56" s="79"/>
    </row>
    <row r="57" spans="1:4" ht="30">
      <c r="A57" s="65" t="s">
        <v>164</v>
      </c>
      <c r="B57" s="88" t="s">
        <v>272</v>
      </c>
      <c r="C57" s="64" t="s">
        <v>77</v>
      </c>
      <c r="D57" s="85">
        <v>3033</v>
      </c>
    </row>
    <row r="58" spans="1:4" ht="63" customHeight="1">
      <c r="A58" s="64" t="s">
        <v>219</v>
      </c>
      <c r="B58" s="21" t="s">
        <v>224</v>
      </c>
      <c r="C58" s="64" t="s">
        <v>77</v>
      </c>
      <c r="D58" s="64">
        <v>7000</v>
      </c>
    </row>
    <row r="59" spans="1:4" ht="48" customHeight="1">
      <c r="A59" s="64" t="s">
        <v>165</v>
      </c>
      <c r="B59" s="21" t="s">
        <v>158</v>
      </c>
      <c r="C59" s="64" t="s">
        <v>77</v>
      </c>
      <c r="D59" s="64">
        <v>2500</v>
      </c>
    </row>
    <row r="60" spans="1:4" ht="33.75" customHeight="1">
      <c r="A60" s="66" t="s">
        <v>225</v>
      </c>
      <c r="B60" s="83" t="s">
        <v>273</v>
      </c>
      <c r="C60" s="64" t="s">
        <v>77</v>
      </c>
      <c r="D60" s="66">
        <v>3900</v>
      </c>
    </row>
    <row r="61" spans="1:7" ht="15">
      <c r="A61" s="64" t="s">
        <v>269</v>
      </c>
      <c r="B61" s="21" t="s">
        <v>268</v>
      </c>
      <c r="C61" s="64" t="s">
        <v>77</v>
      </c>
      <c r="D61" s="64">
        <v>22710</v>
      </c>
      <c r="G61" s="94"/>
    </row>
    <row r="62" spans="1:4" ht="15">
      <c r="A62" s="82" t="s">
        <v>265</v>
      </c>
      <c r="B62" s="84" t="s">
        <v>268</v>
      </c>
      <c r="C62" s="64" t="s">
        <v>77</v>
      </c>
      <c r="D62" s="64">
        <v>3407</v>
      </c>
    </row>
    <row r="63" spans="1:4" ht="21.75" customHeight="1" thickBot="1">
      <c r="A63" s="13"/>
      <c r="B63" s="13"/>
      <c r="C63" s="40" t="s">
        <v>15</v>
      </c>
      <c r="D63" s="89">
        <f>SUM(D55:D62)</f>
        <v>50050</v>
      </c>
    </row>
    <row r="64" spans="1:5" ht="15">
      <c r="A64" s="13"/>
      <c r="B64" s="13"/>
      <c r="C64" s="13"/>
      <c r="D64" s="13"/>
      <c r="E64" s="13"/>
    </row>
    <row r="65" spans="1:5" ht="15">
      <c r="A65" s="23" t="s">
        <v>32</v>
      </c>
      <c r="B65" s="23"/>
      <c r="C65"/>
      <c r="D65"/>
      <c r="E65"/>
    </row>
    <row r="66" spans="1:5" s="13" customFormat="1" ht="15">
      <c r="A66" s="130" t="s">
        <v>16</v>
      </c>
      <c r="B66" s="130"/>
      <c r="C66" s="130" t="s">
        <v>17</v>
      </c>
      <c r="D66" s="130"/>
      <c r="E66" s="1"/>
    </row>
    <row r="67" spans="1:5" ht="51.75" customHeight="1">
      <c r="A67" s="149" t="s">
        <v>159</v>
      </c>
      <c r="B67" s="150"/>
      <c r="C67" s="152" t="s">
        <v>244</v>
      </c>
      <c r="D67" s="152"/>
      <c r="E67" s="1"/>
    </row>
    <row r="68" spans="1:4" ht="36" customHeight="1">
      <c r="A68" s="151" t="s">
        <v>172</v>
      </c>
      <c r="B68" s="146"/>
      <c r="C68" s="152" t="s">
        <v>113</v>
      </c>
      <c r="D68" s="152"/>
    </row>
    <row r="69" spans="1:4" ht="54" customHeight="1">
      <c r="A69" s="133" t="s">
        <v>173</v>
      </c>
      <c r="B69" s="134"/>
      <c r="C69" s="126" t="s">
        <v>245</v>
      </c>
      <c r="D69" s="126"/>
    </row>
    <row r="70" spans="1:4" ht="51" customHeight="1">
      <c r="A70" s="126" t="s">
        <v>134</v>
      </c>
      <c r="B70" s="126"/>
      <c r="C70" s="126" t="s">
        <v>135</v>
      </c>
      <c r="D70" s="126"/>
    </row>
    <row r="71" spans="1:4" ht="45.75" customHeight="1">
      <c r="A71" s="131" t="s">
        <v>182</v>
      </c>
      <c r="B71" s="132"/>
      <c r="C71" s="126" t="s">
        <v>86</v>
      </c>
      <c r="D71" s="127"/>
    </row>
    <row r="72" ht="68.25" customHeight="1"/>
    <row r="73" ht="49.5" customHeight="1"/>
    <row r="74" ht="33.75" customHeight="1"/>
    <row r="75" ht="33.75" customHeight="1"/>
  </sheetData>
  <mergeCells count="46">
    <mergeCell ref="A71:B71"/>
    <mergeCell ref="C71:D71"/>
    <mergeCell ref="B43:C43"/>
    <mergeCell ref="B23:C23"/>
    <mergeCell ref="B24:C24"/>
    <mergeCell ref="B25:C25"/>
    <mergeCell ref="B26:C26"/>
    <mergeCell ref="B27:C27"/>
    <mergeCell ref="D23:E23"/>
    <mergeCell ref="D24:E24"/>
    <mergeCell ref="D25:E25"/>
    <mergeCell ref="D26:E26"/>
    <mergeCell ref="D27:E27"/>
    <mergeCell ref="D28:E28"/>
    <mergeCell ref="A31:E31"/>
    <mergeCell ref="C66:D66"/>
    <mergeCell ref="A53:B53"/>
    <mergeCell ref="A9:B9"/>
    <mergeCell ref="G2:I2"/>
    <mergeCell ref="A17:F20"/>
    <mergeCell ref="B21:C21"/>
    <mergeCell ref="B22:C22"/>
    <mergeCell ref="D21:E21"/>
    <mergeCell ref="D22:E22"/>
    <mergeCell ref="A10:E10"/>
    <mergeCell ref="A11:E11"/>
    <mergeCell ref="B12:E12"/>
    <mergeCell ref="B13:E13"/>
    <mergeCell ref="B14:E14"/>
    <mergeCell ref="B28:C28"/>
    <mergeCell ref="B40:C40"/>
    <mergeCell ref="B37:C37"/>
    <mergeCell ref="C69:D69"/>
    <mergeCell ref="C70:D70"/>
    <mergeCell ref="A66:B66"/>
    <mergeCell ref="A67:B67"/>
    <mergeCell ref="A69:B69"/>
    <mergeCell ref="A70:B70"/>
    <mergeCell ref="A68:B68"/>
    <mergeCell ref="C67:D67"/>
    <mergeCell ref="C68:D68"/>
    <mergeCell ref="B38:C38"/>
    <mergeCell ref="B39:C39"/>
    <mergeCell ref="B41:C41"/>
    <mergeCell ref="B44:C44"/>
    <mergeCell ref="B42:C42"/>
  </mergeCells>
  <printOptions/>
  <pageMargins left="0.7" right="0.7" top="0.75" bottom="0.75" header="0.3" footer="0.3"/>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1"/>
  <sheetViews>
    <sheetView workbookViewId="0" topLeftCell="A23">
      <selection activeCell="G66" sqref="G66"/>
    </sheetView>
  </sheetViews>
  <sheetFormatPr defaultColWidth="9.140625" defaultRowHeight="15"/>
  <cols>
    <col min="1" max="1" width="25.140625" style="1" customWidth="1"/>
    <col min="2" max="2" width="21.7109375" style="1" customWidth="1"/>
    <col min="3" max="3" width="28.8515625" style="1" customWidth="1"/>
    <col min="4" max="4" width="24.28125" style="1" customWidth="1"/>
    <col min="5" max="5" width="21.8515625" style="1" customWidth="1"/>
    <col min="6" max="6" width="24.8515625" style="1" customWidth="1"/>
    <col min="7" max="7" width="15.421875" style="1" customWidth="1"/>
    <col min="8" max="8" width="16.00390625" style="1" customWidth="1"/>
    <col min="9" max="9" width="23.28125" style="1" customWidth="1"/>
    <col min="10" max="16384" width="9.140625" style="1" customWidth="1"/>
  </cols>
  <sheetData>
    <row r="1" spans="1:3" ht="27.75" customHeight="1">
      <c r="A1" s="30" t="str">
        <f>'[2]Koond'!A1</f>
        <v xml:space="preserve">Lisa 2  - PIIRKONDLIKE ALGATUSTE TUGIPROGRAMMI 2015-2016  vorm </v>
      </c>
      <c r="B1" s="13"/>
      <c r="C1" s="13"/>
    </row>
    <row r="2" spans="1:9" ht="27" customHeight="1">
      <c r="A2" s="27" t="s">
        <v>34</v>
      </c>
      <c r="G2" s="96"/>
      <c r="H2" s="96"/>
      <c r="I2" s="96"/>
    </row>
    <row r="3" spans="1:9" ht="17.25" customHeight="1">
      <c r="A3" s="27" t="s">
        <v>35</v>
      </c>
      <c r="G3" s="51"/>
      <c r="H3" s="51"/>
      <c r="I3" s="51"/>
    </row>
    <row r="4" spans="1:9" ht="27.75" customHeight="1">
      <c r="A4" s="28" t="str">
        <f>'[1]Koond'!A4</f>
        <v>Jõgeva maakonna piirkondlike algatuste tugiprogramm</v>
      </c>
      <c r="G4" s="51"/>
      <c r="H4" s="51"/>
      <c r="I4" s="51"/>
    </row>
    <row r="5" spans="1:9" ht="27.75" customHeight="1">
      <c r="A5" s="28"/>
      <c r="G5" s="51"/>
      <c r="H5" s="51"/>
      <c r="I5" s="51"/>
    </row>
    <row r="6" spans="1:3" ht="18.75">
      <c r="A6" s="29" t="s">
        <v>55</v>
      </c>
      <c r="B6" s="18" t="str">
        <f ca="1">MID(CELL("filename",A3),FIND("]",CELL("filename",A3))+1,256)</f>
        <v>3</v>
      </c>
      <c r="C6" s="13"/>
    </row>
    <row r="7" spans="1:3" ht="18.75">
      <c r="A7" s="34" t="s">
        <v>64</v>
      </c>
      <c r="B7" s="86" t="s">
        <v>193</v>
      </c>
      <c r="C7" s="13"/>
    </row>
    <row r="8" ht="15">
      <c r="B8" s="19"/>
    </row>
    <row r="9" spans="1:2" ht="20.25" customHeight="1">
      <c r="A9" s="107" t="s">
        <v>36</v>
      </c>
      <c r="B9" s="108"/>
    </row>
    <row r="10" spans="1:5" ht="18.75" customHeight="1">
      <c r="A10" s="109" t="s">
        <v>7</v>
      </c>
      <c r="B10" s="110"/>
      <c r="C10" s="110"/>
      <c r="D10" s="110"/>
      <c r="E10" s="111"/>
    </row>
    <row r="11" spans="1:5" ht="48.75" customHeight="1" thickBot="1">
      <c r="A11" s="159" t="s">
        <v>249</v>
      </c>
      <c r="B11" s="160"/>
      <c r="C11" s="160"/>
      <c r="D11" s="160"/>
      <c r="E11" s="161"/>
    </row>
    <row r="12" spans="1:5" ht="76.5" customHeight="1" thickBot="1" thickTop="1">
      <c r="A12" s="45" t="s">
        <v>66</v>
      </c>
      <c r="B12" s="162" t="s">
        <v>109</v>
      </c>
      <c r="C12" s="163"/>
      <c r="D12" s="163"/>
      <c r="E12" s="164"/>
    </row>
    <row r="13" spans="1:5" ht="166.5" customHeight="1" thickBot="1" thickTop="1">
      <c r="A13" s="41" t="s">
        <v>29</v>
      </c>
      <c r="B13" s="97" t="s">
        <v>110</v>
      </c>
      <c r="C13" s="97"/>
      <c r="D13" s="97"/>
      <c r="E13" s="97"/>
    </row>
    <row r="14" spans="1:5" ht="58.5" customHeight="1" thickBot="1" thickTop="1">
      <c r="A14" s="41" t="s">
        <v>67</v>
      </c>
      <c r="B14" s="165"/>
      <c r="C14" s="165"/>
      <c r="D14" s="165"/>
      <c r="E14" s="165"/>
    </row>
    <row r="15" ht="15.75" thickTop="1"/>
    <row r="16" ht="15">
      <c r="A16" s="46" t="s">
        <v>37</v>
      </c>
    </row>
    <row r="17" spans="1:6" ht="60" customHeight="1">
      <c r="A17" s="98" t="s">
        <v>69</v>
      </c>
      <c r="B17" s="98"/>
      <c r="C17" s="98"/>
      <c r="D17" s="98"/>
      <c r="E17" s="98"/>
      <c r="F17" s="98"/>
    </row>
    <row r="18" spans="1:9" ht="3" customHeight="1" hidden="1">
      <c r="A18" s="98"/>
      <c r="B18" s="98"/>
      <c r="C18" s="98"/>
      <c r="D18" s="98"/>
      <c r="E18" s="98"/>
      <c r="F18" s="98"/>
      <c r="G18" s="39"/>
      <c r="H18" s="39"/>
      <c r="I18" s="7"/>
    </row>
    <row r="19" spans="1:8" ht="15" hidden="1">
      <c r="A19" s="98"/>
      <c r="B19" s="98"/>
      <c r="C19" s="98"/>
      <c r="D19" s="98"/>
      <c r="E19" s="98"/>
      <c r="F19" s="98"/>
      <c r="G19" s="12"/>
      <c r="H19" s="11"/>
    </row>
    <row r="20" spans="1:8" ht="15" hidden="1">
      <c r="A20" s="98"/>
      <c r="B20" s="98"/>
      <c r="C20" s="98"/>
      <c r="D20" s="98"/>
      <c r="E20" s="98"/>
      <c r="F20" s="98"/>
      <c r="G20" s="12"/>
      <c r="H20" s="11"/>
    </row>
    <row r="21" spans="1:8" ht="15">
      <c r="A21" s="53"/>
      <c r="B21" s="99" t="s">
        <v>30</v>
      </c>
      <c r="C21" s="100"/>
      <c r="D21" s="101" t="s">
        <v>9</v>
      </c>
      <c r="E21" s="101"/>
      <c r="F21" s="12"/>
      <c r="G21" s="12"/>
      <c r="H21" s="11"/>
    </row>
    <row r="22" spans="1:8" ht="334.5" customHeight="1">
      <c r="A22" s="43" t="s">
        <v>68</v>
      </c>
      <c r="B22" s="166" t="s">
        <v>201</v>
      </c>
      <c r="C22" s="167"/>
      <c r="D22" s="101" t="s">
        <v>133</v>
      </c>
      <c r="E22" s="101"/>
      <c r="F22" s="12"/>
      <c r="G22" s="12"/>
      <c r="H22" s="11"/>
    </row>
    <row r="23" spans="1:8" ht="147" customHeight="1">
      <c r="A23" s="44" t="s">
        <v>24</v>
      </c>
      <c r="B23" s="168" t="s">
        <v>231</v>
      </c>
      <c r="C23" s="169"/>
      <c r="D23" s="153" t="s">
        <v>232</v>
      </c>
      <c r="E23" s="153"/>
      <c r="F23" s="12"/>
      <c r="G23" s="12"/>
      <c r="H23" s="11"/>
    </row>
    <row r="24" spans="1:8" ht="68.25" customHeight="1">
      <c r="A24" s="44" t="s">
        <v>38</v>
      </c>
      <c r="B24" s="123" t="s">
        <v>210</v>
      </c>
      <c r="C24" s="124"/>
      <c r="D24" s="153" t="s">
        <v>207</v>
      </c>
      <c r="E24" s="153"/>
      <c r="F24" s="12"/>
      <c r="G24" s="12"/>
      <c r="H24" s="11"/>
    </row>
    <row r="25" spans="1:8" ht="59.25" customHeight="1">
      <c r="A25" s="44" t="s">
        <v>39</v>
      </c>
      <c r="B25" s="123" t="s">
        <v>208</v>
      </c>
      <c r="C25" s="124"/>
      <c r="D25" s="123" t="s">
        <v>131</v>
      </c>
      <c r="E25" s="124"/>
      <c r="F25" s="12"/>
      <c r="G25" s="12"/>
      <c r="H25" s="11"/>
    </row>
    <row r="26" spans="1:8" ht="77.25" customHeight="1">
      <c r="A26" s="44" t="s">
        <v>65</v>
      </c>
      <c r="B26" s="123" t="s">
        <v>211</v>
      </c>
      <c r="C26" s="124"/>
      <c r="D26" s="153" t="s">
        <v>209</v>
      </c>
      <c r="E26" s="153"/>
      <c r="F26" s="12"/>
      <c r="G26" s="12"/>
      <c r="H26" s="11"/>
    </row>
    <row r="27" spans="1:8" ht="56.25" customHeight="1">
      <c r="A27" s="44" t="s">
        <v>40</v>
      </c>
      <c r="B27" s="123" t="s">
        <v>257</v>
      </c>
      <c r="C27" s="124"/>
      <c r="D27" s="101" t="s">
        <v>90</v>
      </c>
      <c r="E27" s="101"/>
      <c r="F27" s="12"/>
      <c r="G27" s="12"/>
      <c r="H27" s="11"/>
    </row>
    <row r="28" spans="1:8" ht="63.75" customHeight="1">
      <c r="A28" s="44" t="s">
        <v>8</v>
      </c>
      <c r="B28" s="99" t="s">
        <v>237</v>
      </c>
      <c r="C28" s="100"/>
      <c r="D28" s="99" t="s">
        <v>238</v>
      </c>
      <c r="E28" s="100"/>
      <c r="F28" s="12"/>
      <c r="G28" s="12"/>
      <c r="H28" s="11"/>
    </row>
    <row r="29" spans="1:8" ht="15">
      <c r="A29" s="31"/>
      <c r="B29" s="10"/>
      <c r="C29" s="10"/>
      <c r="D29" s="10"/>
      <c r="E29" s="11"/>
      <c r="F29" s="12"/>
      <c r="G29" s="12"/>
      <c r="H29" s="11"/>
    </row>
    <row r="30" spans="1:8" ht="15">
      <c r="A30" s="46" t="s">
        <v>41</v>
      </c>
      <c r="G30" s="12"/>
      <c r="H30" s="11"/>
    </row>
    <row r="31" spans="1:8" ht="267" customHeight="1">
      <c r="A31" s="170" t="s">
        <v>222</v>
      </c>
      <c r="B31" s="171"/>
      <c r="C31" s="171"/>
      <c r="D31" s="171"/>
      <c r="E31" s="172"/>
      <c r="F31" s="12"/>
      <c r="G31" s="12"/>
      <c r="H31" s="12"/>
    </row>
    <row r="32" spans="1:8" ht="25.5" customHeight="1">
      <c r="A32" s="31"/>
      <c r="B32" s="10"/>
      <c r="C32" s="10"/>
      <c r="D32" s="10"/>
      <c r="E32" s="11"/>
      <c r="F32" s="12"/>
      <c r="G32" s="12"/>
      <c r="H32" s="11"/>
    </row>
    <row r="33" spans="1:8" ht="113.25" customHeight="1" hidden="1">
      <c r="A33" s="31"/>
      <c r="B33" s="10"/>
      <c r="C33" s="10"/>
      <c r="D33" s="10"/>
      <c r="E33" s="11"/>
      <c r="F33" s="12"/>
      <c r="G33" s="12"/>
      <c r="H33" s="11"/>
    </row>
    <row r="34" spans="1:8" ht="113.25" customHeight="1" hidden="1">
      <c r="A34" s="31"/>
      <c r="B34" s="10"/>
      <c r="C34" s="10"/>
      <c r="D34" s="10"/>
      <c r="E34" s="11"/>
      <c r="F34" s="12"/>
      <c r="G34" s="12"/>
      <c r="H34" s="11"/>
    </row>
    <row r="35" spans="1:8" ht="113.25" customHeight="1" hidden="1">
      <c r="A35" s="31"/>
      <c r="B35" s="10"/>
      <c r="C35" s="10"/>
      <c r="D35" s="10"/>
      <c r="E35" s="11"/>
      <c r="F35" s="12"/>
      <c r="G35" s="12"/>
      <c r="H35" s="11"/>
    </row>
    <row r="36" spans="1:8" ht="24.75" customHeight="1">
      <c r="A36" s="47" t="s">
        <v>42</v>
      </c>
      <c r="B36" s="10"/>
      <c r="C36" s="10"/>
      <c r="D36" s="10"/>
      <c r="E36" s="11"/>
      <c r="F36" s="12"/>
      <c r="G36" s="12"/>
      <c r="H36" s="11"/>
    </row>
    <row r="37" spans="1:4" ht="31.5" customHeight="1" thickBot="1">
      <c r="A37" s="41" t="s">
        <v>22</v>
      </c>
      <c r="B37" s="138" t="s">
        <v>43</v>
      </c>
      <c r="C37" s="139"/>
      <c r="D37" s="41" t="s">
        <v>10</v>
      </c>
    </row>
    <row r="38" spans="1:5" ht="41.25" customHeight="1" thickTop="1">
      <c r="A38" s="54" t="s">
        <v>93</v>
      </c>
      <c r="B38" s="147" t="s">
        <v>102</v>
      </c>
      <c r="C38" s="148"/>
      <c r="D38" s="3" t="s">
        <v>103</v>
      </c>
      <c r="E38" s="48" t="str">
        <f>A38&amp;"; "&amp;A39&amp;"; "&amp;A42&amp;"; "&amp;A40&amp;"; "&amp;A41&amp;"; "&amp;A43</f>
        <v>Jõgevamaa Koostöökoda; Põltsamaa Ametikool; Vooremaa Geopark, MTÜ Peipsimaa Turism; Eesti Taimekasvatuse Instituut; Ettevõtjad; Jõgevamaa Arendus- ja Ettevõtluskeskus</v>
      </c>
    </row>
    <row r="39" spans="1:4" ht="42.75" customHeight="1">
      <c r="A39" s="54" t="s">
        <v>100</v>
      </c>
      <c r="B39" s="117" t="s">
        <v>98</v>
      </c>
      <c r="C39" s="118"/>
      <c r="D39" s="3" t="s">
        <v>127</v>
      </c>
    </row>
    <row r="40" spans="1:4" ht="36.75" customHeight="1">
      <c r="A40" s="54" t="s">
        <v>101</v>
      </c>
      <c r="B40" s="117" t="s">
        <v>202</v>
      </c>
      <c r="C40" s="118"/>
      <c r="D40" s="3" t="s">
        <v>126</v>
      </c>
    </row>
    <row r="41" spans="1:4" ht="36" customHeight="1">
      <c r="A41" s="92" t="s">
        <v>239</v>
      </c>
      <c r="B41" s="135" t="s">
        <v>240</v>
      </c>
      <c r="C41" s="134"/>
      <c r="D41" s="3"/>
    </row>
    <row r="42" spans="1:4" ht="36.75" customHeight="1">
      <c r="A42" s="71" t="s">
        <v>124</v>
      </c>
      <c r="B42" s="117" t="s">
        <v>98</v>
      </c>
      <c r="C42" s="118"/>
      <c r="D42" s="3" t="s">
        <v>128</v>
      </c>
    </row>
    <row r="43" spans="1:4" ht="45.75" customHeight="1">
      <c r="A43" s="54" t="s">
        <v>75</v>
      </c>
      <c r="B43" s="117" t="s">
        <v>132</v>
      </c>
      <c r="C43" s="118"/>
      <c r="D43" s="3" t="s">
        <v>125</v>
      </c>
    </row>
    <row r="44" spans="1:8" ht="33.75" customHeight="1">
      <c r="A44" s="75" t="s">
        <v>137</v>
      </c>
      <c r="B44" s="136" t="s">
        <v>204</v>
      </c>
      <c r="C44" s="137"/>
      <c r="D44" s="76" t="s">
        <v>203</v>
      </c>
      <c r="E44" s="11"/>
      <c r="F44" s="12"/>
      <c r="G44" s="12"/>
      <c r="H44" s="11"/>
    </row>
    <row r="46" ht="30">
      <c r="A46" s="1" t="s">
        <v>44</v>
      </c>
    </row>
    <row r="47" spans="1:8" ht="30.75" customHeight="1" thickBot="1">
      <c r="A47" s="3"/>
      <c r="B47" s="55" t="s">
        <v>45</v>
      </c>
      <c r="C47" s="41" t="s">
        <v>47</v>
      </c>
      <c r="D47" s="41" t="s">
        <v>46</v>
      </c>
      <c r="E47" s="41" t="s">
        <v>10</v>
      </c>
      <c r="G47" s="7"/>
      <c r="H47" s="7"/>
    </row>
    <row r="48" spans="1:8" ht="60" customHeight="1" thickTop="1">
      <c r="A48" s="52" t="s">
        <v>212</v>
      </c>
      <c r="B48" s="58">
        <v>42309</v>
      </c>
      <c r="C48" s="59">
        <v>42735</v>
      </c>
      <c r="D48" s="4" t="s">
        <v>71</v>
      </c>
      <c r="E48" s="33" t="s">
        <v>85</v>
      </c>
      <c r="G48" s="7"/>
      <c r="H48" s="7"/>
    </row>
    <row r="49" spans="1:5" ht="60" customHeight="1">
      <c r="A49" s="3"/>
      <c r="B49" s="57"/>
      <c r="C49" s="56"/>
      <c r="D49" s="3"/>
      <c r="E49" s="57"/>
    </row>
    <row r="50" ht="15">
      <c r="B50" s="67"/>
    </row>
    <row r="51" spans="1:6" ht="16.5" customHeight="1">
      <c r="A51" s="1" t="s">
        <v>11</v>
      </c>
      <c r="B51" s="62">
        <v>42309</v>
      </c>
      <c r="C51" s="62">
        <v>42735</v>
      </c>
      <c r="E51" s="35" t="str">
        <f>B51&amp;" -"&amp;C51</f>
        <v>42309 -42735</v>
      </c>
      <c r="F51" s="49" t="str">
        <f>TEXT(B51,"dd.mm.yyyy")&amp;" - "&amp;TEXT(C51,"dd.mm.yyyy")</f>
        <v>01.11.2015 - 31.12.2016</v>
      </c>
    </row>
    <row r="52" spans="2:3" ht="15">
      <c r="B52" s="32"/>
      <c r="C52" s="32"/>
    </row>
    <row r="53" spans="1:2" ht="15.75" customHeight="1">
      <c r="A53" s="128" t="s">
        <v>12</v>
      </c>
      <c r="B53" s="129"/>
    </row>
    <row r="54" spans="1:4" ht="15.75" thickBot="1">
      <c r="A54" s="68" t="s">
        <v>33</v>
      </c>
      <c r="B54" s="68" t="s">
        <v>13</v>
      </c>
      <c r="C54" s="16" t="s">
        <v>31</v>
      </c>
      <c r="D54" s="16" t="s">
        <v>14</v>
      </c>
    </row>
    <row r="55" spans="1:5" ht="91.5" customHeight="1" thickTop="1">
      <c r="A55" s="81" t="s">
        <v>263</v>
      </c>
      <c r="B55" s="84" t="s">
        <v>166</v>
      </c>
      <c r="C55" s="64" t="s">
        <v>93</v>
      </c>
      <c r="D55" s="64">
        <v>11200</v>
      </c>
      <c r="E55" s="1" t="s">
        <v>200</v>
      </c>
    </row>
    <row r="56" spans="1:4" ht="60">
      <c r="A56" s="64" t="s">
        <v>194</v>
      </c>
      <c r="B56" s="21" t="s">
        <v>221</v>
      </c>
      <c r="C56" s="64" t="s">
        <v>93</v>
      </c>
      <c r="D56" s="64">
        <v>3220</v>
      </c>
    </row>
    <row r="57" spans="1:5" ht="45">
      <c r="A57" s="64" t="s">
        <v>266</v>
      </c>
      <c r="B57" s="21" t="s">
        <v>264</v>
      </c>
      <c r="C57" s="64" t="s">
        <v>93</v>
      </c>
      <c r="D57" s="64">
        <v>2000</v>
      </c>
      <c r="E57" s="1" t="s">
        <v>267</v>
      </c>
    </row>
    <row r="58" spans="1:4" ht="45">
      <c r="A58" s="64" t="s">
        <v>223</v>
      </c>
      <c r="B58" s="21" t="s">
        <v>195</v>
      </c>
      <c r="C58" s="64" t="s">
        <v>93</v>
      </c>
      <c r="D58" s="64">
        <v>6000</v>
      </c>
    </row>
    <row r="59" spans="1:4" ht="30">
      <c r="A59" s="64" t="s">
        <v>196</v>
      </c>
      <c r="B59" s="21" t="s">
        <v>197</v>
      </c>
      <c r="C59" s="64" t="s">
        <v>93</v>
      </c>
      <c r="D59" s="64">
        <v>1000</v>
      </c>
    </row>
    <row r="60" spans="1:4" ht="29.25" customHeight="1">
      <c r="A60" s="64" t="s">
        <v>198</v>
      </c>
      <c r="B60" s="21" t="s">
        <v>213</v>
      </c>
      <c r="C60" s="64" t="s">
        <v>93</v>
      </c>
      <c r="D60" s="64"/>
    </row>
    <row r="61" spans="1:4" ht="30">
      <c r="A61" s="64" t="s">
        <v>199</v>
      </c>
      <c r="B61" s="21" t="s">
        <v>214</v>
      </c>
      <c r="C61" s="64" t="s">
        <v>93</v>
      </c>
      <c r="D61" s="21"/>
    </row>
    <row r="62" spans="1:4" ht="18.75" customHeight="1">
      <c r="A62" s="64" t="s">
        <v>265</v>
      </c>
      <c r="B62" s="84" t="s">
        <v>166</v>
      </c>
      <c r="C62" s="64" t="s">
        <v>93</v>
      </c>
      <c r="D62" s="64">
        <v>1980</v>
      </c>
    </row>
    <row r="63" spans="1:4" ht="15.75" thickBot="1">
      <c r="A63" s="13"/>
      <c r="B63" s="13"/>
      <c r="C63" s="40" t="s">
        <v>15</v>
      </c>
      <c r="D63" s="22">
        <f>SUM(D55:D62)</f>
        <v>25400</v>
      </c>
    </row>
    <row r="64" s="13" customFormat="1" ht="15"/>
    <row r="65" spans="1:2" ht="15">
      <c r="A65" s="23" t="s">
        <v>32</v>
      </c>
      <c r="B65" s="23"/>
    </row>
    <row r="66" spans="1:4" ht="15.75" customHeight="1">
      <c r="A66" s="130" t="s">
        <v>16</v>
      </c>
      <c r="B66" s="130"/>
      <c r="C66" s="130" t="s">
        <v>17</v>
      </c>
      <c r="D66" s="130"/>
    </row>
    <row r="67" spans="1:4" ht="37.5" customHeight="1">
      <c r="A67" s="131" t="s">
        <v>104</v>
      </c>
      <c r="B67" s="132"/>
      <c r="C67" s="126" t="s">
        <v>86</v>
      </c>
      <c r="D67" s="127"/>
    </row>
    <row r="68" spans="1:4" ht="33.75" customHeight="1">
      <c r="A68" s="133" t="s">
        <v>105</v>
      </c>
      <c r="B68" s="134"/>
      <c r="C68" s="126" t="s">
        <v>106</v>
      </c>
      <c r="D68" s="126"/>
    </row>
    <row r="69" spans="1:4" ht="39" customHeight="1">
      <c r="A69" s="126" t="s">
        <v>134</v>
      </c>
      <c r="B69" s="126"/>
      <c r="C69" s="126" t="s">
        <v>135</v>
      </c>
      <c r="D69" s="126"/>
    </row>
    <row r="70" spans="1:4" ht="55.5" customHeight="1">
      <c r="A70" s="142" t="s">
        <v>205</v>
      </c>
      <c r="B70" s="143"/>
      <c r="C70" s="173" t="s">
        <v>206</v>
      </c>
      <c r="D70" s="173"/>
    </row>
    <row r="71" spans="1:4" ht="33.75" customHeight="1">
      <c r="A71" s="142"/>
      <c r="B71" s="143"/>
      <c r="C71" s="126"/>
      <c r="D71" s="126"/>
    </row>
    <row r="72" ht="33.75" customHeight="1"/>
    <row r="73" ht="33.75" customHeight="1"/>
  </sheetData>
  <mergeCells count="46">
    <mergeCell ref="A69:B69"/>
    <mergeCell ref="C69:D69"/>
    <mergeCell ref="A70:B70"/>
    <mergeCell ref="C70:D70"/>
    <mergeCell ref="A71:B71"/>
    <mergeCell ref="C71:D71"/>
    <mergeCell ref="A68:B68"/>
    <mergeCell ref="C68:D68"/>
    <mergeCell ref="A31:E31"/>
    <mergeCell ref="B37:C37"/>
    <mergeCell ref="B38:C38"/>
    <mergeCell ref="B43:C43"/>
    <mergeCell ref="B39:C39"/>
    <mergeCell ref="B40:C40"/>
    <mergeCell ref="A53:B53"/>
    <mergeCell ref="A66:B66"/>
    <mergeCell ref="C66:D66"/>
    <mergeCell ref="A67:B67"/>
    <mergeCell ref="C67:D67"/>
    <mergeCell ref="B42:C42"/>
    <mergeCell ref="B44:C44"/>
    <mergeCell ref="B41:C41"/>
    <mergeCell ref="B26:C26"/>
    <mergeCell ref="D26:E26"/>
    <mergeCell ref="B27:C27"/>
    <mergeCell ref="D27:E27"/>
    <mergeCell ref="B28:C28"/>
    <mergeCell ref="D28:E28"/>
    <mergeCell ref="B23:C23"/>
    <mergeCell ref="D23:E23"/>
    <mergeCell ref="B24:C24"/>
    <mergeCell ref="D24:E24"/>
    <mergeCell ref="B25:C25"/>
    <mergeCell ref="D25:E25"/>
    <mergeCell ref="B14:E14"/>
    <mergeCell ref="A17:F20"/>
    <mergeCell ref="B21:C21"/>
    <mergeCell ref="D21:E21"/>
    <mergeCell ref="B22:C22"/>
    <mergeCell ref="D22:E22"/>
    <mergeCell ref="B13:E13"/>
    <mergeCell ref="G2:I2"/>
    <mergeCell ref="A9:B9"/>
    <mergeCell ref="A10:E10"/>
    <mergeCell ref="A11:E11"/>
    <mergeCell ref="B12:E12"/>
  </mergeCell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Kaido</dc:creator>
  <cp:keywords/>
  <dc:description/>
  <cp:lastModifiedBy>Marve Millend</cp:lastModifiedBy>
  <cp:lastPrinted>2015-10-07T07:47:06Z</cp:lastPrinted>
  <dcterms:created xsi:type="dcterms:W3CDTF">2014-10-08T12:26:15Z</dcterms:created>
  <dcterms:modified xsi:type="dcterms:W3CDTF">2016-08-16T07:59:45Z</dcterms:modified>
  <cp:category/>
  <cp:version/>
  <cp:contentType/>
  <cp:contentStatus/>
</cp:coreProperties>
</file>